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55" yWindow="1680" windowWidth="17520" windowHeight="13200" tabRatio="500" activeTab="0"/>
  </bookViews>
  <sheets>
    <sheet name="notes" sheetId="1" r:id="rId1"/>
    <sheet name="deflators" sheetId="2" r:id="rId2"/>
    <sheet name="total" sheetId="3" r:id="rId3"/>
    <sheet name="And" sheetId="4" r:id="rId4"/>
    <sheet name="Ara" sheetId="5" r:id="rId5"/>
    <sheet name="Ast" sheetId="6" r:id="rId6"/>
    <sheet name="Bal" sheetId="7" r:id="rId7"/>
    <sheet name="Cana" sheetId="8" r:id="rId8"/>
    <sheet name="Val" sheetId="9" r:id="rId9"/>
    <sheet name="Cant" sheetId="10" r:id="rId10"/>
    <sheet name="CyL" sheetId="11" r:id="rId11"/>
    <sheet name="C-M" sheetId="12" r:id="rId12"/>
    <sheet name="Cat" sheetId="13" r:id="rId13"/>
    <sheet name="Ex" sheetId="14" r:id="rId14"/>
    <sheet name="Gal" sheetId="15" r:id="rId15"/>
    <sheet name="Ma" sheetId="16" r:id="rId16"/>
    <sheet name="Mu" sheetId="17" r:id="rId17"/>
    <sheet name="Na" sheetId="18" r:id="rId18"/>
    <sheet name="PV" sheetId="19" r:id="rId19"/>
    <sheet name="Rio" sheetId="20" r:id="rId20"/>
    <sheet name="CyMel" sheetId="21" r:id="rId21"/>
    <sheet name="not distr by region" sheetId="22" r:id="rId22"/>
  </sheets>
  <externalReferences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<sst xmlns="http://schemas.openxmlformats.org/spreadsheetml/2006/main" count="2449" uniqueCount="145">
  <si>
    <t>% del total</t>
  </si>
  <si>
    <t>Andalucía</t>
  </si>
  <si>
    <t>thousands of current euroes</t>
  </si>
  <si>
    <t xml:space="preserve">  1. Productive Infrastructure</t>
  </si>
  <si>
    <t xml:space="preserve">1.1. Transport </t>
  </si>
  <si>
    <t>1.2. Water</t>
  </si>
  <si>
    <t>1.3. Urban structures</t>
  </si>
  <si>
    <t xml:space="preserve">  2. Other direct public investment </t>
  </si>
  <si>
    <t>Key</t>
  </si>
  <si>
    <t>And</t>
  </si>
  <si>
    <t>Ara</t>
  </si>
  <si>
    <t>Ast</t>
  </si>
  <si>
    <t>Bal</t>
  </si>
  <si>
    <t>Cana</t>
  </si>
  <si>
    <t>Val</t>
  </si>
  <si>
    <t>Cant</t>
  </si>
  <si>
    <t>CM</t>
  </si>
  <si>
    <t>CyL</t>
  </si>
  <si>
    <t>Cat</t>
  </si>
  <si>
    <t>Ext</t>
  </si>
  <si>
    <t>Gal</t>
  </si>
  <si>
    <t>Ma</t>
  </si>
  <si>
    <t>Mu</t>
  </si>
  <si>
    <t>Na</t>
  </si>
  <si>
    <t>PV</t>
  </si>
  <si>
    <t>Rio</t>
  </si>
  <si>
    <t>CyMel</t>
  </si>
  <si>
    <t xml:space="preserve"> - disaggregated by region and by type of expenditure</t>
  </si>
  <si>
    <t>the Regional Development and Cohesion Funds, planning period 1993/94 a 1999</t>
  </si>
  <si>
    <t xml:space="preserve"> - measured in thousands of current euros</t>
  </si>
  <si>
    <t xml:space="preserve"> - Also included: price deflators </t>
  </si>
  <si>
    <r>
      <t>Source</t>
    </r>
    <r>
      <rPr>
        <sz val="10"/>
        <rFont val="Verdana"/>
        <family val="0"/>
      </rPr>
      <t>: Directorate General for European Funds and State Comptroller's Office, Spanish Ministry of Finance</t>
    </r>
  </si>
  <si>
    <t>National total, including expenditure not broken down by region</t>
  </si>
  <si>
    <t>2.3. Other investment</t>
  </si>
  <si>
    <t xml:space="preserve">  3. Aid to private enterprises and sectors</t>
  </si>
  <si>
    <t>ERDF + Cohesion Fund, total assisted expenditure</t>
  </si>
  <si>
    <t>Castilla y Leon</t>
  </si>
  <si>
    <t>Pais Vasco</t>
  </si>
  <si>
    <t>CF+ERDF</t>
  </si>
  <si>
    <t>EU grants</t>
  </si>
  <si>
    <t>subsidy rate</t>
  </si>
  <si>
    <t>3.1. Subsidies to private investment</t>
  </si>
  <si>
    <t>3.2. Current subsidies and services to enterprises and entrepreneurs</t>
  </si>
  <si>
    <t xml:space="preserve">  4. Human resources</t>
  </si>
  <si>
    <t>4.1. Training of researchers and support personnel</t>
  </si>
  <si>
    <t>4.2. Occupational training of employed and unemployed workers</t>
  </si>
  <si>
    <t>4.3. Formal schooling</t>
  </si>
  <si>
    <t xml:space="preserve">  5. Research and development</t>
  </si>
  <si>
    <t xml:space="preserve">  6. Employment creation and employability</t>
  </si>
  <si>
    <t>thousands of current euros</t>
  </si>
  <si>
    <t>Water treatment and quality control</t>
  </si>
  <si>
    <t>Adequate water management</t>
  </si>
  <si>
    <t xml:space="preserve">  Others</t>
  </si>
  <si>
    <t>Urban environment</t>
  </si>
  <si>
    <t>Waste treatment</t>
  </si>
  <si>
    <t>Soil erosion</t>
  </si>
  <si>
    <t>6.1. Aid to disadvantaged groups</t>
  </si>
  <si>
    <t>6.2. General programs</t>
  </si>
  <si>
    <t xml:space="preserve">  7. Other</t>
  </si>
  <si>
    <t>7.1. Fight against discrimination</t>
  </si>
  <si>
    <t>7.2. Technical assistance</t>
  </si>
  <si>
    <t>Memo: derailed breakdwon of some items</t>
  </si>
  <si>
    <t xml:space="preserve">Cohesion Fund, Total assisted expenditure </t>
  </si>
  <si>
    <t xml:space="preserve">Cohesion Fund, total assisted expenditure </t>
  </si>
  <si>
    <t>ERDF, total assisted expenditure</t>
  </si>
  <si>
    <t>ERDF total assisted expenditure</t>
  </si>
  <si>
    <t xml:space="preserve">Cohesion Fund total assisted expenditure </t>
  </si>
  <si>
    <t>1.1. Transport infrastructures</t>
  </si>
  <si>
    <t xml:space="preserve">   Airports</t>
  </si>
  <si>
    <t xml:space="preserve">   Roads and highways</t>
  </si>
  <si>
    <t>contents:</t>
  </si>
  <si>
    <t xml:space="preserve"> </t>
  </si>
  <si>
    <t xml:space="preserve">2.1. Environmental infrastructures </t>
  </si>
  <si>
    <t>2.2. Information Society</t>
  </si>
  <si>
    <r>
      <t>Note:</t>
    </r>
    <r>
      <rPr>
        <sz val="10"/>
        <rFont val="Verdana"/>
        <family val="0"/>
      </rPr>
      <t xml:space="preserve"> There is a separate sheet for each region (counting as a single region the cities of Ceuta and Melilla),</t>
    </r>
  </si>
  <si>
    <t>one with expenditure that could not be broken down by region and another one with national totals</t>
  </si>
  <si>
    <t xml:space="preserve"> - Total assisted expenditure corresponding to </t>
  </si>
  <si>
    <t xml:space="preserve">   Railways and subways</t>
  </si>
  <si>
    <t xml:space="preserve">   Ports</t>
  </si>
  <si>
    <t xml:space="preserve">   Other</t>
  </si>
  <si>
    <t xml:space="preserve">   Urban transport</t>
  </si>
  <si>
    <t xml:space="preserve">   Not specified</t>
  </si>
  <si>
    <t>total</t>
  </si>
  <si>
    <t>Aragón</t>
  </si>
  <si>
    <t>Asturias</t>
  </si>
  <si>
    <t>Baleares</t>
  </si>
  <si>
    <t>Canarias</t>
  </si>
  <si>
    <t>Valencia</t>
  </si>
  <si>
    <t>Cantabria</t>
  </si>
  <si>
    <t>Castilla y León</t>
  </si>
  <si>
    <t>Castilla 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</si>
  <si>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</si>
  <si>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</si>
  <si>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</si>
  <si>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</si>
  <si>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</si>
  <si>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</si>
  <si>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</si>
  <si>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Rioja</t>
  </si>
  <si>
    <t>Ceuta y Melilla</t>
  </si>
  <si>
    <t>Ceuta y Melila</t>
  </si>
  <si>
    <t>Not distributed by region</t>
  </si>
  <si>
    <t xml:space="preserve">  1. Infraestructuras productivas</t>
  </si>
  <si>
    <t>1.1. Infraestructuras de transporte</t>
  </si>
  <si>
    <t>1.2. Infraestructuras hidráulicas</t>
  </si>
  <si>
    <t>1.3. Equipamientos urbanos</t>
  </si>
  <si>
    <t xml:space="preserve">  2. Otra inversión pública directa</t>
  </si>
  <si>
    <t>2.1. Infraestructuras mediambientales</t>
  </si>
  <si>
    <t>2.2. Sociedad de la información</t>
  </si>
  <si>
    <t>2.3. Otras inversiones</t>
  </si>
  <si>
    <t xml:space="preserve">  3. Ayudas a empresas y sectores</t>
  </si>
  <si>
    <t>3.1. Ayudas a la inversión privada</t>
  </si>
  <si>
    <t>3.2. Ayudas corrientes y servicios a empresas</t>
  </si>
  <si>
    <t xml:space="preserve">  4. Formación</t>
  </si>
  <si>
    <t>4.1. Formación de investigadores</t>
  </si>
  <si>
    <t>4.2. Formación ocupacional</t>
  </si>
  <si>
    <t>4.3. Formación reglada</t>
  </si>
  <si>
    <t xml:space="preserve">  5. Investigación y desarrollo</t>
  </si>
  <si>
    <t xml:space="preserve">  6. Ayudas al empleo</t>
  </si>
  <si>
    <t>deflator used</t>
  </si>
  <si>
    <t>infraestructures</t>
  </si>
  <si>
    <t>ITC goods</t>
  </si>
  <si>
    <t>other construction</t>
  </si>
  <si>
    <t>other investment*</t>
  </si>
  <si>
    <t>GDP</t>
  </si>
  <si>
    <t>price deflators</t>
  </si>
  <si>
    <t>*other investment = total investment except residential construction and infrastructures</t>
  </si>
  <si>
    <t>6.1. Ayudas a colectivos desfavorecidos</t>
  </si>
  <si>
    <t>6.2. Ayudas de carácter general</t>
  </si>
  <si>
    <t xml:space="preserve">  7. Otros</t>
  </si>
  <si>
    <t>7.1. Lucha contra la discriminación</t>
  </si>
  <si>
    <t>7.2. Asistencia técnica</t>
  </si>
  <si>
    <t xml:space="preserve">   TOTAL</t>
  </si>
  <si>
    <t>check</t>
  </si>
  <si>
    <t>pendiente de clasificar</t>
  </si>
  <si>
    <t>Nota: desglose adicional de ciertas partidas</t>
  </si>
  <si>
    <t xml:space="preserve">  aeropuertos</t>
  </si>
  <si>
    <t xml:space="preserve">  carreteras y autovías</t>
  </si>
  <si>
    <t xml:space="preserve">  ferrocarriles y metro</t>
  </si>
  <si>
    <t xml:space="preserve">  puertos</t>
  </si>
  <si>
    <t xml:space="preserve">  otros transportes</t>
  </si>
  <si>
    <t xml:space="preserve">  transporte urbano</t>
  </si>
  <si>
    <t xml:space="preserve">  sin especificar</t>
  </si>
  <si>
    <t>Total assisted expenditure</t>
  </si>
  <si>
    <t>Thousands of current euros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</si>
</sst>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F+ERDF_EUgra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deflators"/>
      <sheetName val="And"/>
      <sheetName val="Ara"/>
      <sheetName val="Ast"/>
      <sheetName val="Bal"/>
      <sheetName val="Cana"/>
      <sheetName val="Val"/>
      <sheetName val="Cant"/>
      <sheetName val="CyL"/>
      <sheetName val="C-M"/>
      <sheetName val="Cat"/>
      <sheetName val="Ex"/>
      <sheetName val="Gal"/>
      <sheetName val="Ma"/>
      <sheetName val="Mu"/>
      <sheetName val="Na"/>
      <sheetName val="PV"/>
      <sheetName val="Rio"/>
      <sheetName val="CyMel"/>
      <sheetName val="not distr by region"/>
    </sheetNames>
    <sheetDataSet>
      <sheetData sheetId="0">
        <row r="11">
          <cell r="T11">
            <v>16077424.586181426</v>
          </cell>
        </row>
        <row r="12">
          <cell r="T12">
            <v>11394085.302521512</v>
          </cell>
        </row>
        <row r="13">
          <cell r="T13">
            <v>4417634.342659912</v>
          </cell>
        </row>
        <row r="14">
          <cell r="T14">
            <v>265704.941</v>
          </cell>
        </row>
        <row r="16">
          <cell r="T16">
            <v>5129103.574947423</v>
          </cell>
        </row>
        <row r="17">
          <cell r="T17">
            <v>3274274.3140690536</v>
          </cell>
        </row>
        <row r="18">
          <cell r="T18">
            <v>39041.27</v>
          </cell>
        </row>
        <row r="19">
          <cell r="T19">
            <v>1815787.9908783708</v>
          </cell>
        </row>
        <row r="21">
          <cell r="T21">
            <v>4834232.4895039555</v>
          </cell>
        </row>
        <row r="22">
          <cell r="T22">
            <v>2577925.5927116936</v>
          </cell>
        </row>
        <row r="23">
          <cell r="T23">
            <v>2256306.8967922623</v>
          </cell>
        </row>
        <row r="25">
          <cell r="T25">
            <v>187692.53599999996</v>
          </cell>
        </row>
        <row r="27">
          <cell r="T27">
            <v>3017.1650000000004</v>
          </cell>
        </row>
        <row r="28">
          <cell r="T28">
            <v>184675.37099999998</v>
          </cell>
        </row>
        <row r="30">
          <cell r="T30">
            <v>871756.208</v>
          </cell>
        </row>
        <row r="32">
          <cell r="T32">
            <v>11219.508037462896</v>
          </cell>
        </row>
        <row r="33">
          <cell r="T33">
            <v>11219.508037462896</v>
          </cell>
        </row>
        <row r="36">
          <cell r="T36">
            <v>108953.45659050366</v>
          </cell>
        </row>
        <row r="38">
          <cell r="T38">
            <v>108953.45659050366</v>
          </cell>
        </row>
        <row r="40">
          <cell r="T40">
            <v>27220382.35926077</v>
          </cell>
        </row>
        <row r="47">
          <cell r="T47">
            <v>298217.5593935788</v>
          </cell>
        </row>
        <row r="48">
          <cell r="T48">
            <v>7832645.934944922</v>
          </cell>
        </row>
        <row r="49">
          <cell r="T49">
            <v>2433761.2883945764</v>
          </cell>
        </row>
        <row r="50">
          <cell r="T50">
            <v>403184.3277884317</v>
          </cell>
        </row>
        <row r="51">
          <cell r="T51">
            <v>28927</v>
          </cell>
        </row>
        <row r="53">
          <cell r="T53">
            <v>397349.19200000004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G40"/>
  <sheetViews>
    <sheetView tabSelected="1" zoomScale="125" zoomScaleNormal="125" zoomScalePageLayoutView="0" workbookViewId="0" topLeftCell="A1">
      <selection activeCell="A1" sqref="A1:F39"/>
    </sheetView>
  </sheetViews>
  <sheetFormatPr defaultColWidth="11.00390625" defaultRowHeight="12.75"/>
  <sheetData>
    <row r="4" ht="12.75">
      <c r="B4" s="2" t="s">
        <v>70</v>
      </c>
    </row>
    <row r="5" spans="2:3" ht="12.75">
      <c r="B5" t="s">
        <v>76</v>
      </c>
      <c r="C5" s="18"/>
    </row>
    <row r="6" ht="12.75">
      <c r="B6" t="s">
        <v>28</v>
      </c>
    </row>
    <row r="7" ht="12.75">
      <c r="B7" t="s">
        <v>27</v>
      </c>
    </row>
    <row r="8" ht="12.75">
      <c r="B8" t="s">
        <v>29</v>
      </c>
    </row>
    <row r="9" ht="12.75">
      <c r="B9" t="s">
        <v>30</v>
      </c>
    </row>
    <row r="11" ht="12.75">
      <c r="B11" s="2" t="s">
        <v>31</v>
      </c>
    </row>
    <row r="13" ht="12.75">
      <c r="B13" s="2" t="s">
        <v>74</v>
      </c>
    </row>
    <row r="14" ht="12.75">
      <c r="B14" t="s">
        <v>75</v>
      </c>
    </row>
    <row r="19" ht="12.75">
      <c r="B19" s="2" t="s">
        <v>8</v>
      </c>
    </row>
    <row r="20" spans="2:3" ht="12.75">
      <c r="B20" s="19" t="s">
        <v>9</v>
      </c>
      <c r="C20" t="s">
        <v>1</v>
      </c>
    </row>
    <row r="21" spans="2:3" ht="12.75">
      <c r="B21" s="19" t="s">
        <v>10</v>
      </c>
      <c r="C21" t="s">
        <v>83</v>
      </c>
    </row>
    <row r="22" spans="2:7" ht="12.75">
      <c r="B22" s="19" t="s">
        <v>11</v>
      </c>
      <c r="C22" t="s">
        <v>84</v>
      </c>
      <c r="D22" s="4"/>
      <c r="E22" s="4"/>
      <c r="F22" s="4"/>
      <c r="G22" s="4"/>
    </row>
    <row r="23" spans="2:7" ht="12.75">
      <c r="B23" s="20" t="s">
        <v>12</v>
      </c>
      <c r="C23" t="s">
        <v>85</v>
      </c>
      <c r="D23" s="10"/>
      <c r="E23" s="10"/>
      <c r="F23" s="10"/>
      <c r="G23" s="10"/>
    </row>
    <row r="24" spans="2:7" ht="12.75">
      <c r="B24" s="20" t="s">
        <v>13</v>
      </c>
      <c r="C24" t="s">
        <v>86</v>
      </c>
      <c r="D24" s="5"/>
      <c r="E24" s="5"/>
      <c r="F24" s="5"/>
      <c r="G24" s="5"/>
    </row>
    <row r="25" spans="2:7" ht="12.75">
      <c r="B25" s="20" t="s">
        <v>14</v>
      </c>
      <c r="C25" t="s">
        <v>87</v>
      </c>
      <c r="D25" s="5"/>
      <c r="E25" s="5"/>
      <c r="F25" s="5"/>
      <c r="G25" s="5"/>
    </row>
    <row r="26" spans="2:7" ht="12.75">
      <c r="B26" s="20" t="s">
        <v>15</v>
      </c>
      <c r="C26" t="s">
        <v>88</v>
      </c>
      <c r="D26" s="5"/>
      <c r="E26" s="5"/>
      <c r="F26" s="5"/>
      <c r="G26" s="5"/>
    </row>
    <row r="27" spans="2:7" ht="12.75">
      <c r="B27" s="20" t="s">
        <v>16</v>
      </c>
      <c r="C27" t="s">
        <v>90</v>
      </c>
      <c r="D27" s="5"/>
      <c r="E27" s="5"/>
      <c r="F27" s="5"/>
      <c r="G27" s="5"/>
    </row>
    <row r="28" spans="2:7" ht="12.75">
      <c r="B28" s="20" t="s">
        <v>17</v>
      </c>
      <c r="C28" t="s">
        <v>89</v>
      </c>
      <c r="D28" s="10"/>
      <c r="E28" s="10"/>
      <c r="F28" s="10"/>
      <c r="G28" s="10"/>
    </row>
    <row r="29" spans="2:7" ht="12.75">
      <c r="B29" s="20" t="s">
        <v>18</v>
      </c>
      <c r="C29" t="s">
        <v>91</v>
      </c>
      <c r="D29" s="5"/>
      <c r="E29" s="5"/>
      <c r="F29" s="5"/>
      <c r="G29" s="5"/>
    </row>
    <row r="30" spans="2:7" ht="12.75">
      <c r="B30" s="20" t="s">
        <v>19</v>
      </c>
      <c r="C30" t="s">
        <v>92</v>
      </c>
      <c r="D30" s="5"/>
      <c r="E30" s="5"/>
      <c r="F30" s="5"/>
      <c r="G30" s="5"/>
    </row>
    <row r="31" spans="2:7" ht="12.75">
      <c r="B31" s="20" t="s">
        <v>20</v>
      </c>
      <c r="C31" t="s">
        <v>93</v>
      </c>
      <c r="D31" s="5"/>
      <c r="E31" s="5"/>
      <c r="F31" s="5"/>
      <c r="G31" s="5"/>
    </row>
    <row r="32" spans="2:7" ht="12.75">
      <c r="B32" s="20" t="s">
        <v>21</v>
      </c>
      <c r="C32" t="s">
        <v>94</v>
      </c>
      <c r="D32" s="5"/>
      <c r="E32" s="5"/>
      <c r="F32" s="5"/>
      <c r="G32" s="5"/>
    </row>
    <row r="33" spans="2:7" ht="12.75">
      <c r="B33" s="20" t="s">
        <v>22</v>
      </c>
      <c r="C33" t="s">
        <v>95</v>
      </c>
      <c r="D33" s="10"/>
      <c r="E33" s="10"/>
      <c r="F33" s="10"/>
      <c r="G33" s="10"/>
    </row>
    <row r="34" spans="2:7" ht="12.75">
      <c r="B34" s="20" t="s">
        <v>23</v>
      </c>
      <c r="C34" t="s">
        <v>96</v>
      </c>
      <c r="D34" s="5"/>
      <c r="E34" s="5"/>
      <c r="F34" s="5"/>
      <c r="G34" s="5"/>
    </row>
    <row r="35" spans="2:7" ht="12.75">
      <c r="B35" s="20" t="s">
        <v>24</v>
      </c>
      <c r="C35" t="s">
        <v>97</v>
      </c>
      <c r="D35" s="5"/>
      <c r="E35" s="5"/>
      <c r="F35" s="5"/>
      <c r="G35" s="5"/>
    </row>
    <row r="36" spans="2:7" ht="12.75">
      <c r="B36" s="20" t="s">
        <v>25</v>
      </c>
      <c r="C36" t="s">
        <v>98</v>
      </c>
      <c r="D36" s="5"/>
      <c r="E36" s="5"/>
      <c r="F36" s="5"/>
      <c r="G36" s="5"/>
    </row>
    <row r="37" spans="2:7" ht="12.75">
      <c r="B37" s="20" t="s">
        <v>26</v>
      </c>
      <c r="C37" t="s">
        <v>99</v>
      </c>
      <c r="D37" s="10"/>
      <c r="E37" s="10"/>
      <c r="F37" s="10"/>
      <c r="G37" s="10"/>
    </row>
    <row r="38" spans="3:7" ht="12.75">
      <c r="C38" s="5"/>
      <c r="D38" s="5"/>
      <c r="E38" s="5"/>
      <c r="F38" s="5"/>
      <c r="G38" s="5"/>
    </row>
    <row r="39" spans="3:7" ht="12.75">
      <c r="C39" s="5"/>
      <c r="D39" s="5"/>
      <c r="E39" s="5"/>
      <c r="F39" s="5"/>
      <c r="G39" s="5"/>
    </row>
    <row r="40" spans="3:7" ht="12.75">
      <c r="C40" s="5"/>
      <c r="D40" s="5"/>
      <c r="E40" s="5"/>
      <c r="F40" s="5"/>
      <c r="G40" s="5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4:V175"/>
  <sheetViews>
    <sheetView zoomScalePageLayoutView="0" workbookViewId="0" topLeftCell="A125">
      <pane xSplit="13395" topLeftCell="M1" activePane="topLeft" state="split"/>
      <selection pane="topLeft" activeCell="B127" sqref="B127"/>
      <selection pane="topRight" activeCell="T1" sqref="T1:V16384"/>
    </sheetView>
  </sheetViews>
  <sheetFormatPr defaultColWidth="11.00390625" defaultRowHeight="12.75"/>
  <cols>
    <col min="1" max="1" width="4.75390625" style="0" customWidth="1"/>
    <col min="2" max="2" width="40.125" style="0" customWidth="1"/>
  </cols>
  <sheetData>
    <row r="4" ht="12.75">
      <c r="B4" s="2" t="s">
        <v>88</v>
      </c>
    </row>
    <row r="5" ht="12.75">
      <c r="B5" t="s">
        <v>64</v>
      </c>
    </row>
    <row r="6" ht="12.75">
      <c r="B6" t="s">
        <v>2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3</v>
      </c>
      <c r="C11" s="10"/>
      <c r="D11" s="10">
        <v>30646.67575</v>
      </c>
      <c r="E11" s="10">
        <v>45885.96153</v>
      </c>
      <c r="F11" s="10">
        <v>64571.043430000005</v>
      </c>
      <c r="G11" s="10">
        <v>53776.73571</v>
      </c>
      <c r="H11" s="10">
        <v>65948.34375999999</v>
      </c>
      <c r="I11" s="10">
        <v>93345.27310999998</v>
      </c>
      <c r="J11" s="10">
        <v>84079.66950000002</v>
      </c>
      <c r="K11" s="10">
        <v>143963.48520999998</v>
      </c>
      <c r="L11" s="10">
        <v>0</v>
      </c>
      <c r="M11" s="10"/>
      <c r="N11" s="10"/>
      <c r="O11" s="10"/>
      <c r="P11" s="10"/>
      <c r="Q11" s="10"/>
      <c r="R11" s="10"/>
      <c r="S11" s="10"/>
      <c r="T11" s="10"/>
      <c r="U11" s="11"/>
      <c r="V11" s="6"/>
    </row>
    <row r="12" spans="2:22" ht="12.75">
      <c r="B12" t="s">
        <v>4</v>
      </c>
      <c r="C12" s="5"/>
      <c r="D12" s="5">
        <v>30078.110539999998</v>
      </c>
      <c r="E12" s="5">
        <v>38860.5341</v>
      </c>
      <c r="F12" s="5">
        <v>59954.929410000004</v>
      </c>
      <c r="G12" s="5">
        <v>49635.93059</v>
      </c>
      <c r="H12" s="5">
        <v>58597.58279999999</v>
      </c>
      <c r="I12" s="5">
        <v>81422.92039999999</v>
      </c>
      <c r="J12" s="5">
        <v>79418.00511000001</v>
      </c>
      <c r="K12" s="5">
        <v>143743.89218999998</v>
      </c>
      <c r="L12" s="5">
        <v>0</v>
      </c>
      <c r="M12" s="5"/>
      <c r="N12" s="5"/>
      <c r="O12" s="5"/>
      <c r="P12" s="5"/>
      <c r="Q12" s="5"/>
      <c r="R12" s="5"/>
      <c r="S12" s="5"/>
      <c r="T12" s="5"/>
      <c r="U12" s="13"/>
      <c r="V12" s="6"/>
    </row>
    <row r="13" spans="2:22" ht="12.75">
      <c r="B13" t="s">
        <v>5</v>
      </c>
      <c r="C13" s="5"/>
      <c r="D13" s="5">
        <v>568.56521</v>
      </c>
      <c r="E13" s="5">
        <v>7025.42743</v>
      </c>
      <c r="F13" s="5">
        <v>4616.11402</v>
      </c>
      <c r="G13" s="5">
        <v>4140.80512</v>
      </c>
      <c r="H13" s="5">
        <v>7350.76096</v>
      </c>
      <c r="I13" s="5">
        <v>11922.35271</v>
      </c>
      <c r="J13" s="5">
        <v>4661.66439</v>
      </c>
      <c r="K13" s="5">
        <v>219.59302</v>
      </c>
      <c r="L13" s="5">
        <v>0</v>
      </c>
      <c r="M13" s="5"/>
      <c r="N13" s="5"/>
      <c r="O13" s="5"/>
      <c r="P13" s="5"/>
      <c r="Q13" s="5"/>
      <c r="R13" s="5"/>
      <c r="S13" s="5"/>
      <c r="T13" s="5"/>
      <c r="U13" s="13"/>
      <c r="V13" s="6"/>
    </row>
    <row r="14" spans="2:21" ht="12.75">
      <c r="B14" t="s">
        <v>6</v>
      </c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7</v>
      </c>
      <c r="C16" s="10"/>
      <c r="D16" s="10">
        <v>8525.84166</v>
      </c>
      <c r="E16" s="10">
        <v>12361.51097</v>
      </c>
      <c r="F16" s="10">
        <v>17556.58314</v>
      </c>
      <c r="G16" s="10">
        <v>33431.64735</v>
      </c>
      <c r="H16" s="10">
        <v>39948.38126</v>
      </c>
      <c r="I16" s="10">
        <v>44683.176329999995</v>
      </c>
      <c r="J16" s="10">
        <v>37479.2512</v>
      </c>
      <c r="K16" s="10">
        <v>7820.64604</v>
      </c>
      <c r="L16" s="10">
        <v>0</v>
      </c>
      <c r="M16" s="10"/>
      <c r="N16" s="10"/>
      <c r="O16" s="10"/>
      <c r="P16" s="10"/>
      <c r="Q16" s="10"/>
      <c r="R16" s="10"/>
      <c r="S16" s="10"/>
      <c r="T16" s="10"/>
      <c r="U16" s="11"/>
    </row>
    <row r="17" spans="2:22" ht="12.75">
      <c r="B17" t="s">
        <v>72</v>
      </c>
      <c r="C17" s="5"/>
      <c r="D17" s="5">
        <v>0</v>
      </c>
      <c r="E17" s="5">
        <v>291.49390999999997</v>
      </c>
      <c r="F17" s="5">
        <v>3627.69835</v>
      </c>
      <c r="G17" s="5">
        <v>6646.75263</v>
      </c>
      <c r="H17" s="5">
        <v>9024.82856</v>
      </c>
      <c r="I17" s="5">
        <v>10290.37737</v>
      </c>
      <c r="J17" s="5">
        <v>13340.48261</v>
      </c>
      <c r="K17" s="5">
        <v>4198.56517</v>
      </c>
      <c r="L17" s="5">
        <v>0</v>
      </c>
      <c r="M17" s="5"/>
      <c r="N17" s="5"/>
      <c r="O17" s="5"/>
      <c r="P17" s="5"/>
      <c r="Q17" s="5"/>
      <c r="R17" s="5"/>
      <c r="S17" s="5"/>
      <c r="T17" s="5"/>
      <c r="U17" s="13"/>
      <c r="V17" s="6"/>
    </row>
    <row r="18" spans="2:21" ht="12.75">
      <c r="B18" t="s">
        <v>73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867.00203</v>
      </c>
      <c r="I18" s="5">
        <v>0</v>
      </c>
      <c r="J18" s="5">
        <v>0</v>
      </c>
      <c r="K18" s="5">
        <v>0</v>
      </c>
      <c r="L18" s="5">
        <v>0</v>
      </c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33</v>
      </c>
      <c r="C19" s="5"/>
      <c r="D19" s="5">
        <v>8525.84166</v>
      </c>
      <c r="E19" s="5">
        <v>12070.01706</v>
      </c>
      <c r="F19" s="5">
        <v>13928.88479</v>
      </c>
      <c r="G19" s="5">
        <v>26784.89472</v>
      </c>
      <c r="H19" s="5">
        <v>30056.55067</v>
      </c>
      <c r="I19" s="5">
        <v>34392.79895999999</v>
      </c>
      <c r="J19" s="5">
        <v>24138.768590000003</v>
      </c>
      <c r="K19" s="5">
        <v>3622.08087</v>
      </c>
      <c r="L19" s="5">
        <v>0</v>
      </c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34</v>
      </c>
      <c r="C21" s="5"/>
      <c r="D21" s="10">
        <v>3325.2319500000003</v>
      </c>
      <c r="E21" s="10">
        <v>7730.003339999999</v>
      </c>
      <c r="F21" s="10">
        <v>13198.93091</v>
      </c>
      <c r="G21" s="10">
        <v>20115.097800000003</v>
      </c>
      <c r="H21" s="10">
        <v>22749.496509999997</v>
      </c>
      <c r="I21" s="10">
        <v>28481.341929999995</v>
      </c>
      <c r="J21" s="10">
        <v>24417.25752</v>
      </c>
      <c r="K21" s="10">
        <v>11950.22909</v>
      </c>
      <c r="L21" s="10">
        <v>0</v>
      </c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41</v>
      </c>
      <c r="C22" s="5"/>
      <c r="D22" s="5">
        <v>3309.67129</v>
      </c>
      <c r="E22" s="5">
        <v>6689.5600699999995</v>
      </c>
      <c r="F22" s="5">
        <v>6228.12638</v>
      </c>
      <c r="G22" s="5">
        <v>11806.278960000001</v>
      </c>
      <c r="H22" s="5">
        <v>8487.908399999998</v>
      </c>
      <c r="I22" s="5">
        <v>13009.251279999999</v>
      </c>
      <c r="J22" s="5">
        <v>10573.81726</v>
      </c>
      <c r="K22" s="5">
        <v>4892.40018</v>
      </c>
      <c r="L22" s="5">
        <v>0</v>
      </c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42</v>
      </c>
      <c r="C23" s="5"/>
      <c r="D23" s="5">
        <v>15.56066</v>
      </c>
      <c r="E23" s="5">
        <v>1040.44327</v>
      </c>
      <c r="F23" s="5">
        <v>6970.80453</v>
      </c>
      <c r="G23" s="5">
        <v>8308.81884</v>
      </c>
      <c r="H23" s="5">
        <v>14261.588109999999</v>
      </c>
      <c r="I23" s="5">
        <v>15472.090649999998</v>
      </c>
      <c r="J23" s="5">
        <v>13843.44026</v>
      </c>
      <c r="K23" s="5">
        <v>7057.82891</v>
      </c>
      <c r="L23" s="5">
        <v>0</v>
      </c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43</v>
      </c>
      <c r="C25" s="5"/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44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45</v>
      </c>
      <c r="C27" s="5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46</v>
      </c>
      <c r="C28" s="5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47</v>
      </c>
      <c r="C30" s="5"/>
      <c r="D30" s="10">
        <v>2969.70185</v>
      </c>
      <c r="E30" s="10">
        <v>2389.53337</v>
      </c>
      <c r="F30" s="10">
        <v>2690.17093</v>
      </c>
      <c r="G30" s="10">
        <v>1055.54899</v>
      </c>
      <c r="H30" s="10">
        <v>4695.98455</v>
      </c>
      <c r="I30" s="10">
        <v>14580.32415</v>
      </c>
      <c r="J30" s="10">
        <v>3769.46288</v>
      </c>
      <c r="K30" s="10">
        <v>410.8874</v>
      </c>
      <c r="L30" s="10">
        <v>0</v>
      </c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48</v>
      </c>
      <c r="C32" s="5"/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56</v>
      </c>
      <c r="C33" s="5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57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58</v>
      </c>
      <c r="C36" s="10"/>
      <c r="D36" s="10">
        <v>0</v>
      </c>
      <c r="E36" s="10">
        <v>0</v>
      </c>
      <c r="F36" s="10">
        <v>167.52626</v>
      </c>
      <c r="G36" s="10">
        <v>567.53922</v>
      </c>
      <c r="H36" s="10">
        <v>364.64889</v>
      </c>
      <c r="I36" s="10">
        <v>229.83497</v>
      </c>
      <c r="J36" s="10">
        <v>111.31477000000001</v>
      </c>
      <c r="K36" s="10">
        <v>0</v>
      </c>
      <c r="L36" s="10">
        <v>0</v>
      </c>
      <c r="M36" s="10"/>
      <c r="N36" s="10"/>
      <c r="O36" s="10"/>
      <c r="P36" s="10"/>
      <c r="Q36" s="10"/>
      <c r="R36" s="10"/>
      <c r="S36" s="10"/>
      <c r="T36" s="10"/>
      <c r="U36" s="11"/>
      <c r="V36" s="6"/>
    </row>
    <row r="37" spans="2:22" ht="12.75">
      <c r="B37" t="s">
        <v>59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60</v>
      </c>
      <c r="C38" s="5"/>
      <c r="D38" s="5">
        <v>0</v>
      </c>
      <c r="E38" s="5">
        <v>0</v>
      </c>
      <c r="F38" s="5">
        <v>167.52626</v>
      </c>
      <c r="G38" s="5">
        <v>567.53922</v>
      </c>
      <c r="H38" s="5">
        <v>364.64889</v>
      </c>
      <c r="I38" s="5">
        <v>229.83497</v>
      </c>
      <c r="J38" s="5">
        <v>111.31477000000001</v>
      </c>
      <c r="K38" s="5">
        <v>0</v>
      </c>
      <c r="L38" s="5">
        <v>0</v>
      </c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132</v>
      </c>
      <c r="C40" s="9"/>
      <c r="D40" s="9">
        <v>45467.45121</v>
      </c>
      <c r="E40" s="9">
        <v>68367.00921</v>
      </c>
      <c r="F40" s="9">
        <v>98184.25467000001</v>
      </c>
      <c r="G40" s="9">
        <v>108946.56907</v>
      </c>
      <c r="H40" s="9">
        <v>133706.85497</v>
      </c>
      <c r="I40" s="9">
        <v>181319.95048999996</v>
      </c>
      <c r="J40" s="9">
        <v>149856.95587</v>
      </c>
      <c r="K40" s="9">
        <v>164145.24774</v>
      </c>
      <c r="L40" s="9">
        <v>0</v>
      </c>
      <c r="M40" s="9"/>
      <c r="N40" s="9"/>
      <c r="O40" s="9"/>
      <c r="P40" s="9"/>
      <c r="Q40" s="9"/>
      <c r="R40" s="9"/>
      <c r="S40" s="9"/>
      <c r="T40" s="9"/>
      <c r="U40" s="12"/>
    </row>
    <row r="41" spans="2:19" ht="12.75">
      <c r="B41" t="s">
        <v>133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134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61</v>
      </c>
      <c r="C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4">
        <v>1994</v>
      </c>
      <c r="E45" s="4">
        <v>1995</v>
      </c>
      <c r="F45" s="4">
        <v>1996</v>
      </c>
      <c r="G45" s="4">
        <v>1997</v>
      </c>
      <c r="H45" s="4">
        <v>1998</v>
      </c>
      <c r="I45" s="4">
        <v>1999</v>
      </c>
      <c r="J45" s="4">
        <v>2000</v>
      </c>
      <c r="K45" s="4">
        <v>2001</v>
      </c>
      <c r="L45" s="4">
        <v>2002</v>
      </c>
      <c r="M45" s="5"/>
      <c r="N45" s="5"/>
      <c r="O45" s="5"/>
      <c r="P45" s="5"/>
      <c r="Q45" s="5"/>
      <c r="R45" s="5"/>
      <c r="S45" s="5"/>
    </row>
    <row r="46" spans="2:19" ht="12.75">
      <c r="B46" s="3" t="s">
        <v>67</v>
      </c>
      <c r="C46" s="5"/>
      <c r="D46" s="16">
        <v>30078.110539999998</v>
      </c>
      <c r="E46" s="16">
        <v>38860.5341</v>
      </c>
      <c r="F46" s="16">
        <v>59954.929410000004</v>
      </c>
      <c r="G46" s="16">
        <v>49635.93059</v>
      </c>
      <c r="H46" s="16">
        <v>58597.58279999999</v>
      </c>
      <c r="I46" s="16">
        <v>81422.92039999999</v>
      </c>
      <c r="J46" s="16">
        <v>79418.00511000001</v>
      </c>
      <c r="K46" s="16">
        <v>143743.89218999998</v>
      </c>
      <c r="L46" s="16">
        <v>0</v>
      </c>
      <c r="M46" s="5"/>
      <c r="N46" s="5"/>
      <c r="O46" s="5"/>
      <c r="P46" s="5"/>
      <c r="Q46" s="5"/>
      <c r="R46" s="5"/>
      <c r="S46" s="5"/>
    </row>
    <row r="47" spans="2:22" ht="12.75">
      <c r="B47" t="s">
        <v>68</v>
      </c>
      <c r="C47" s="5"/>
      <c r="D47" s="5">
        <v>339.7983</v>
      </c>
      <c r="E47" s="5">
        <v>1517.05371</v>
      </c>
      <c r="F47" s="5">
        <v>578.92521</v>
      </c>
      <c r="G47" s="5">
        <v>365.05946</v>
      </c>
      <c r="H47" s="5">
        <v>982.4355899999999</v>
      </c>
      <c r="I47" s="5">
        <v>2802.5638</v>
      </c>
      <c r="J47" s="5">
        <v>1131.8406699999998</v>
      </c>
      <c r="K47" s="5">
        <v>0</v>
      </c>
      <c r="L47" s="5">
        <v>0</v>
      </c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69</v>
      </c>
      <c r="C48" s="5"/>
      <c r="D48" s="5">
        <v>23891.57014</v>
      </c>
      <c r="E48" s="5">
        <v>32701.94964</v>
      </c>
      <c r="F48" s="5">
        <v>53674.203590000005</v>
      </c>
      <c r="G48" s="5">
        <v>40029.71297</v>
      </c>
      <c r="H48" s="5">
        <v>52864.874059999995</v>
      </c>
      <c r="I48" s="5">
        <v>73883.64583</v>
      </c>
      <c r="J48" s="5">
        <v>73104.85117000001</v>
      </c>
      <c r="K48" s="5">
        <v>142131.5813</v>
      </c>
      <c r="L48" s="5">
        <v>0</v>
      </c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77</v>
      </c>
      <c r="C49" s="5"/>
      <c r="D49" s="5">
        <v>5846.7420999999995</v>
      </c>
      <c r="E49" s="5">
        <v>1951.12448</v>
      </c>
      <c r="F49" s="5">
        <v>1935.9186100000002</v>
      </c>
      <c r="G49" s="5">
        <v>4544.5482999999995</v>
      </c>
      <c r="H49" s="5">
        <v>2025.0109499999999</v>
      </c>
      <c r="I49" s="5">
        <v>1110.1503899999998</v>
      </c>
      <c r="J49" s="5">
        <v>2894.1196800000002</v>
      </c>
      <c r="K49" s="5">
        <v>1522.97274</v>
      </c>
      <c r="L49" s="5">
        <v>0</v>
      </c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78</v>
      </c>
      <c r="C50" s="5"/>
      <c r="D50" s="5">
        <v>0</v>
      </c>
      <c r="E50" s="5">
        <v>2690.40627</v>
      </c>
      <c r="F50" s="5">
        <v>3765.882</v>
      </c>
      <c r="G50" s="5">
        <v>4696.6098600000005</v>
      </c>
      <c r="H50" s="5">
        <v>2725.2622</v>
      </c>
      <c r="I50" s="5">
        <v>3626.56038</v>
      </c>
      <c r="J50" s="5">
        <v>2287.19359</v>
      </c>
      <c r="K50" s="5">
        <v>89.33815</v>
      </c>
      <c r="L50" s="5">
        <v>0</v>
      </c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79</v>
      </c>
      <c r="C51" s="5"/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80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81</v>
      </c>
      <c r="C53" s="5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52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50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51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53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54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55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88</v>
      </c>
    </row>
    <row r="67" ht="12.75">
      <c r="B67" t="s">
        <v>63</v>
      </c>
    </row>
    <row r="68" ht="12.75">
      <c r="B68" t="s">
        <v>2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102</v>
      </c>
      <c r="C72" s="10">
        <v>0</v>
      </c>
      <c r="D72" s="10">
        <v>0</v>
      </c>
      <c r="E72" s="10">
        <v>0</v>
      </c>
      <c r="F72" s="10">
        <v>0</v>
      </c>
      <c r="G72" s="10">
        <v>1222.5297425314109</v>
      </c>
      <c r="H72" s="10">
        <v>31.02811687448901</v>
      </c>
      <c r="I72" s="10">
        <v>25647.696821515892</v>
      </c>
      <c r="J72" s="10">
        <v>5948.107579462103</v>
      </c>
      <c r="K72" s="10">
        <v>5200.128361858191</v>
      </c>
      <c r="L72" s="10">
        <v>4788.531784841076</v>
      </c>
      <c r="M72" s="10">
        <v>21290.187041564794</v>
      </c>
      <c r="N72" s="10">
        <v>9310.359413202934</v>
      </c>
      <c r="O72" s="10">
        <v>4570.380195599023</v>
      </c>
      <c r="P72" s="10">
        <v>0</v>
      </c>
      <c r="Q72" s="10">
        <v>0</v>
      </c>
      <c r="R72" s="10">
        <v>0</v>
      </c>
      <c r="S72" s="10">
        <v>0</v>
      </c>
      <c r="T72" s="10"/>
      <c r="U72" s="11"/>
    </row>
    <row r="73" spans="2:21" ht="12.75">
      <c r="B73" t="s">
        <v>103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/>
      <c r="U73" s="14"/>
    </row>
    <row r="74" spans="2:21" ht="12.75">
      <c r="B74" t="s">
        <v>104</v>
      </c>
      <c r="C74" s="5">
        <v>0</v>
      </c>
      <c r="D74" s="5">
        <v>0</v>
      </c>
      <c r="E74" s="5">
        <v>0</v>
      </c>
      <c r="F74" s="5">
        <v>0</v>
      </c>
      <c r="G74" s="5">
        <v>1222.5297425314109</v>
      </c>
      <c r="H74" s="5">
        <v>31.02811687448901</v>
      </c>
      <c r="I74" s="5">
        <v>25647.696821515892</v>
      </c>
      <c r="J74" s="5">
        <v>5948.107579462103</v>
      </c>
      <c r="K74" s="5">
        <v>5200.128361858191</v>
      </c>
      <c r="L74" s="5">
        <v>4788.531784841076</v>
      </c>
      <c r="M74" s="5">
        <v>21290.187041564794</v>
      </c>
      <c r="N74" s="5">
        <v>9310.359413202934</v>
      </c>
      <c r="O74" s="5">
        <v>4570.380195599023</v>
      </c>
      <c r="P74" s="5">
        <v>0</v>
      </c>
      <c r="Q74" s="5">
        <v>0</v>
      </c>
      <c r="R74" s="5">
        <v>0</v>
      </c>
      <c r="S74" s="5">
        <v>0</v>
      </c>
      <c r="T74" s="5"/>
      <c r="U74" s="14"/>
    </row>
    <row r="75" spans="2:21" ht="12.75">
      <c r="B75" t="s">
        <v>105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106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/>
      <c r="U77" s="11"/>
    </row>
    <row r="78" spans="2:21" ht="12.75">
      <c r="B78" t="s">
        <v>107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/>
      <c r="U78" s="14"/>
    </row>
    <row r="79" spans="2:19" ht="12.75">
      <c r="B79" t="s">
        <v>108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ht="12.75">
      <c r="B80" t="s">
        <v>109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110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ht="12.75">
      <c r="B83" t="s">
        <v>111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 ht="12.75">
      <c r="B84" t="s">
        <v>112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113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12.75">
      <c r="B87" t="s">
        <v>114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115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ht="12.75">
      <c r="B89" t="s">
        <v>116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117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118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12.75">
      <c r="B94" t="s">
        <v>127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t="s">
        <v>128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129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/>
      <c r="U97" s="11"/>
    </row>
    <row r="98" spans="2:21" ht="12.75">
      <c r="B98" t="s">
        <v>130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131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132</v>
      </c>
      <c r="C101" s="9">
        <v>0</v>
      </c>
      <c r="D101" s="9">
        <v>0</v>
      </c>
      <c r="E101" s="9">
        <v>0</v>
      </c>
      <c r="F101" s="9">
        <v>0</v>
      </c>
      <c r="G101" s="9">
        <v>1222.5297425314109</v>
      </c>
      <c r="H101" s="9">
        <v>31.02811687448901</v>
      </c>
      <c r="I101" s="9">
        <v>25647.696821515892</v>
      </c>
      <c r="J101" s="9">
        <v>5948.107579462103</v>
      </c>
      <c r="K101" s="9">
        <v>5200.128361858191</v>
      </c>
      <c r="L101" s="9">
        <v>4788.531784841076</v>
      </c>
      <c r="M101" s="9">
        <v>21290.187041564794</v>
      </c>
      <c r="N101" s="9">
        <v>9310.359413202934</v>
      </c>
      <c r="O101" s="9">
        <v>4570.380195599023</v>
      </c>
      <c r="P101" s="9">
        <v>0</v>
      </c>
      <c r="Q101" s="9">
        <v>0</v>
      </c>
      <c r="R101" s="9">
        <v>0</v>
      </c>
      <c r="S101" s="9">
        <v>0</v>
      </c>
      <c r="T101" s="9"/>
      <c r="U101" s="11"/>
    </row>
    <row r="102" spans="2:19" ht="12.75">
      <c r="B102" t="s">
        <v>133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t="s">
        <v>134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135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3" t="s">
        <v>103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2:21" ht="12.75">
      <c r="B108" t="s">
        <v>136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/>
      <c r="U108" s="14"/>
    </row>
    <row r="109" spans="2:21" ht="12.75">
      <c r="B109" t="s">
        <v>137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/>
      <c r="U109" s="14"/>
    </row>
    <row r="110" spans="2:21" ht="12.75">
      <c r="B110" t="s">
        <v>138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/>
      <c r="U110" s="14"/>
    </row>
    <row r="111" spans="2:21" ht="12.75">
      <c r="B111" t="s">
        <v>139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/>
      <c r="U111" s="14"/>
    </row>
    <row r="112" spans="2:21" ht="12.75">
      <c r="B112" t="s">
        <v>140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141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142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52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50</v>
      </c>
      <c r="C117" s="5">
        <v>0</v>
      </c>
      <c r="D117" s="5">
        <v>0</v>
      </c>
      <c r="E117" s="5">
        <v>0</v>
      </c>
      <c r="F117" s="5">
        <v>0</v>
      </c>
      <c r="G117" s="5">
        <v>1222.5297425314109</v>
      </c>
      <c r="H117" s="5">
        <v>31.02811687448901</v>
      </c>
      <c r="I117" s="5">
        <v>25647.696821515892</v>
      </c>
      <c r="J117" s="5">
        <v>5948.107579462103</v>
      </c>
      <c r="K117" s="5">
        <v>5200.128361858191</v>
      </c>
      <c r="L117" s="5">
        <v>4788.531784841076</v>
      </c>
      <c r="M117" s="5">
        <v>21290.187041564794</v>
      </c>
      <c r="N117" s="5">
        <v>9310.359413202934</v>
      </c>
      <c r="O117" s="5">
        <v>4570.380195599023</v>
      </c>
      <c r="P117" s="5">
        <v>0</v>
      </c>
      <c r="Q117" s="5">
        <v>0</v>
      </c>
      <c r="R117" s="5">
        <v>0</v>
      </c>
      <c r="S117" s="5">
        <v>0</v>
      </c>
      <c r="T117" s="5"/>
      <c r="U117" s="14"/>
    </row>
    <row r="118" spans="2:21" ht="12.75">
      <c r="B118" s="7" t="s">
        <v>51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/>
      <c r="U118" s="14"/>
    </row>
    <row r="119" spans="2:21" ht="12.75">
      <c r="B119" s="7" t="s">
        <v>53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/>
      <c r="U119" s="14"/>
    </row>
    <row r="120" spans="2:21" ht="12.75">
      <c r="B120" s="7" t="s">
        <v>54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/>
      <c r="U120" s="14"/>
    </row>
    <row r="121" spans="2:21" ht="12.75">
      <c r="B121" s="7" t="s">
        <v>55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88</v>
      </c>
    </row>
    <row r="127" ht="12.75">
      <c r="B127" t="s">
        <v>35</v>
      </c>
    </row>
    <row r="128" ht="12.75">
      <c r="B128" t="s">
        <v>2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82</v>
      </c>
    </row>
    <row r="133" spans="2:20" ht="12.75">
      <c r="B133" s="1" t="s">
        <v>3</v>
      </c>
      <c r="C133" s="10">
        <f aca="true" t="shared" si="0" ref="C133:S133">C11+C72</f>
        <v>0</v>
      </c>
      <c r="D133" s="10">
        <f t="shared" si="0"/>
        <v>30646.67575</v>
      </c>
      <c r="E133" s="10">
        <f t="shared" si="0"/>
        <v>45885.96153</v>
      </c>
      <c r="F133" s="10">
        <f t="shared" si="0"/>
        <v>64571.043430000005</v>
      </c>
      <c r="G133" s="10">
        <f t="shared" si="0"/>
        <v>54999.265452531414</v>
      </c>
      <c r="H133" s="10">
        <f t="shared" si="0"/>
        <v>65979.37187687447</v>
      </c>
      <c r="I133" s="10">
        <f t="shared" si="0"/>
        <v>118992.96993151587</v>
      </c>
      <c r="J133" s="10">
        <f t="shared" si="0"/>
        <v>90027.77707946212</v>
      </c>
      <c r="K133" s="10">
        <f t="shared" si="0"/>
        <v>149163.61357185818</v>
      </c>
      <c r="L133" s="10">
        <f t="shared" si="0"/>
        <v>4788.531784841076</v>
      </c>
      <c r="M133" s="10">
        <f t="shared" si="0"/>
        <v>21290.187041564794</v>
      </c>
      <c r="N133" s="10">
        <f t="shared" si="0"/>
        <v>9310.359413202934</v>
      </c>
      <c r="O133" s="10">
        <f t="shared" si="0"/>
        <v>4570.380195599023</v>
      </c>
      <c r="P133" s="10">
        <f t="shared" si="0"/>
        <v>0</v>
      </c>
      <c r="Q133" s="10">
        <f t="shared" si="0"/>
        <v>0</v>
      </c>
      <c r="R133" s="10">
        <f t="shared" si="0"/>
        <v>0</v>
      </c>
      <c r="S133" s="10">
        <f t="shared" si="0"/>
        <v>0</v>
      </c>
      <c r="T133" s="10">
        <f>SUM(C133:S133)</f>
        <v>660226.13705745</v>
      </c>
    </row>
    <row r="134" spans="2:20" ht="12.75">
      <c r="B134" t="s">
        <v>4</v>
      </c>
      <c r="C134" s="17">
        <f aca="true" t="shared" si="1" ref="C134:R136">C12+C73</f>
        <v>0</v>
      </c>
      <c r="D134" s="17">
        <f t="shared" si="1"/>
        <v>30078.110539999998</v>
      </c>
      <c r="E134" s="17">
        <f t="shared" si="1"/>
        <v>38860.5341</v>
      </c>
      <c r="F134" s="17">
        <f t="shared" si="1"/>
        <v>59954.929410000004</v>
      </c>
      <c r="G134" s="17">
        <f t="shared" si="1"/>
        <v>49635.93059</v>
      </c>
      <c r="H134" s="17">
        <f t="shared" si="1"/>
        <v>58597.58279999999</v>
      </c>
      <c r="I134" s="17">
        <f t="shared" si="1"/>
        <v>81422.92039999999</v>
      </c>
      <c r="J134" s="17">
        <f t="shared" si="1"/>
        <v>79418.00511000001</v>
      </c>
      <c r="K134" s="17">
        <f t="shared" si="1"/>
        <v>143743.89218999998</v>
      </c>
      <c r="L134" s="17">
        <f t="shared" si="1"/>
        <v>0</v>
      </c>
      <c r="M134" s="17">
        <f t="shared" si="1"/>
        <v>0</v>
      </c>
      <c r="N134" s="17">
        <f t="shared" si="1"/>
        <v>0</v>
      </c>
      <c r="O134" s="17">
        <f t="shared" si="1"/>
        <v>0</v>
      </c>
      <c r="P134" s="17">
        <f t="shared" si="1"/>
        <v>0</v>
      </c>
      <c r="Q134" s="17">
        <f t="shared" si="1"/>
        <v>0</v>
      </c>
      <c r="R134" s="17">
        <f t="shared" si="1"/>
        <v>0</v>
      </c>
      <c r="S134" s="17">
        <f>S12+S73</f>
        <v>0</v>
      </c>
      <c r="T134" s="16">
        <f aca="true" t="shared" si="2" ref="T134:T175">SUM(C134:S134)</f>
        <v>541711.9051399999</v>
      </c>
    </row>
    <row r="135" spans="2:20" ht="12.75">
      <c r="B135" t="s">
        <v>5</v>
      </c>
      <c r="C135" s="17">
        <f t="shared" si="1"/>
        <v>0</v>
      </c>
      <c r="D135" s="17">
        <f t="shared" si="1"/>
        <v>568.56521</v>
      </c>
      <c r="E135" s="17">
        <f t="shared" si="1"/>
        <v>7025.42743</v>
      </c>
      <c r="F135" s="17">
        <f t="shared" si="1"/>
        <v>4616.11402</v>
      </c>
      <c r="G135" s="17">
        <f t="shared" si="1"/>
        <v>5363.334862531411</v>
      </c>
      <c r="H135" s="17">
        <f t="shared" si="1"/>
        <v>7381.789076874488</v>
      </c>
      <c r="I135" s="17">
        <f t="shared" si="1"/>
        <v>37570.04953151589</v>
      </c>
      <c r="J135" s="17">
        <f t="shared" si="1"/>
        <v>10609.771969462103</v>
      </c>
      <c r="K135" s="17">
        <f t="shared" si="1"/>
        <v>5419.721381858191</v>
      </c>
      <c r="L135" s="17">
        <f t="shared" si="1"/>
        <v>4788.531784841076</v>
      </c>
      <c r="M135" s="17">
        <f t="shared" si="1"/>
        <v>21290.187041564794</v>
      </c>
      <c r="N135" s="17">
        <f t="shared" si="1"/>
        <v>9310.359413202934</v>
      </c>
      <c r="O135" s="17">
        <f t="shared" si="1"/>
        <v>4570.380195599023</v>
      </c>
      <c r="P135" s="17">
        <f t="shared" si="1"/>
        <v>0</v>
      </c>
      <c r="Q135" s="17">
        <f t="shared" si="1"/>
        <v>0</v>
      </c>
      <c r="R135" s="17">
        <f t="shared" si="1"/>
        <v>0</v>
      </c>
      <c r="S135" s="17">
        <f>S13+S74</f>
        <v>0</v>
      </c>
      <c r="T135" s="16">
        <f t="shared" si="2"/>
        <v>118514.23191744991</v>
      </c>
    </row>
    <row r="136" spans="2:20" ht="12.75">
      <c r="B136" t="s">
        <v>6</v>
      </c>
      <c r="C136" s="17">
        <f t="shared" si="1"/>
        <v>0</v>
      </c>
      <c r="D136" s="17">
        <f t="shared" si="1"/>
        <v>0</v>
      </c>
      <c r="E136" s="17">
        <f t="shared" si="1"/>
        <v>0</v>
      </c>
      <c r="F136" s="17">
        <f t="shared" si="1"/>
        <v>0</v>
      </c>
      <c r="G136" s="17">
        <f t="shared" si="1"/>
        <v>0</v>
      </c>
      <c r="H136" s="17">
        <f t="shared" si="1"/>
        <v>0</v>
      </c>
      <c r="I136" s="17">
        <f t="shared" si="1"/>
        <v>0</v>
      </c>
      <c r="J136" s="17">
        <f t="shared" si="1"/>
        <v>0</v>
      </c>
      <c r="K136" s="17">
        <f t="shared" si="1"/>
        <v>0</v>
      </c>
      <c r="L136" s="17">
        <f t="shared" si="1"/>
        <v>0</v>
      </c>
      <c r="M136" s="17">
        <f t="shared" si="1"/>
        <v>0</v>
      </c>
      <c r="N136" s="17">
        <f t="shared" si="1"/>
        <v>0</v>
      </c>
      <c r="O136" s="17">
        <f t="shared" si="1"/>
        <v>0</v>
      </c>
      <c r="P136" s="17">
        <f t="shared" si="1"/>
        <v>0</v>
      </c>
      <c r="Q136" s="17">
        <f t="shared" si="1"/>
        <v>0</v>
      </c>
      <c r="R136" s="17">
        <f t="shared" si="1"/>
        <v>0</v>
      </c>
      <c r="S136" s="17">
        <f>S14+S75</f>
        <v>0</v>
      </c>
      <c r="T136" s="16">
        <f t="shared" si="2"/>
        <v>0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7</v>
      </c>
      <c r="C138" s="10">
        <f aca="true" t="shared" si="3" ref="C138:S141">C16+C77</f>
        <v>0</v>
      </c>
      <c r="D138" s="10">
        <f t="shared" si="3"/>
        <v>8525.84166</v>
      </c>
      <c r="E138" s="10">
        <f t="shared" si="3"/>
        <v>12361.51097</v>
      </c>
      <c r="F138" s="10">
        <f t="shared" si="3"/>
        <v>17556.58314</v>
      </c>
      <c r="G138" s="10">
        <f t="shared" si="3"/>
        <v>33431.64735</v>
      </c>
      <c r="H138" s="10">
        <f t="shared" si="3"/>
        <v>39948.38126</v>
      </c>
      <c r="I138" s="10">
        <f t="shared" si="3"/>
        <v>44683.176329999995</v>
      </c>
      <c r="J138" s="10">
        <f t="shared" si="3"/>
        <v>37479.2512</v>
      </c>
      <c r="K138" s="10">
        <f t="shared" si="3"/>
        <v>7820.64604</v>
      </c>
      <c r="L138" s="10">
        <f t="shared" si="3"/>
        <v>0</v>
      </c>
      <c r="M138" s="10">
        <f t="shared" si="3"/>
        <v>0</v>
      </c>
      <c r="N138" s="10">
        <f t="shared" si="3"/>
        <v>0</v>
      </c>
      <c r="O138" s="10">
        <f t="shared" si="3"/>
        <v>0</v>
      </c>
      <c r="P138" s="10">
        <f t="shared" si="3"/>
        <v>0</v>
      </c>
      <c r="Q138" s="10">
        <f t="shared" si="3"/>
        <v>0</v>
      </c>
      <c r="R138" s="10">
        <f t="shared" si="3"/>
        <v>0</v>
      </c>
      <c r="S138" s="10">
        <f t="shared" si="3"/>
        <v>0</v>
      </c>
      <c r="T138" s="10">
        <f t="shared" si="2"/>
        <v>201807.03794999997</v>
      </c>
    </row>
    <row r="139" spans="2:20" ht="12.75">
      <c r="B139" t="s">
        <v>72</v>
      </c>
      <c r="C139" s="17">
        <f t="shared" si="3"/>
        <v>0</v>
      </c>
      <c r="D139" s="17">
        <f t="shared" si="3"/>
        <v>0</v>
      </c>
      <c r="E139" s="17">
        <f t="shared" si="3"/>
        <v>291.49390999999997</v>
      </c>
      <c r="F139" s="17">
        <f t="shared" si="3"/>
        <v>3627.69835</v>
      </c>
      <c r="G139" s="17">
        <f t="shared" si="3"/>
        <v>6646.75263</v>
      </c>
      <c r="H139" s="17">
        <f t="shared" si="3"/>
        <v>9024.82856</v>
      </c>
      <c r="I139" s="17">
        <f t="shared" si="3"/>
        <v>10290.37737</v>
      </c>
      <c r="J139" s="17">
        <f t="shared" si="3"/>
        <v>13340.48261</v>
      </c>
      <c r="K139" s="17">
        <f t="shared" si="3"/>
        <v>4198.56517</v>
      </c>
      <c r="L139" s="17">
        <f t="shared" si="3"/>
        <v>0</v>
      </c>
      <c r="M139" s="17">
        <f t="shared" si="3"/>
        <v>0</v>
      </c>
      <c r="N139" s="17">
        <f t="shared" si="3"/>
        <v>0</v>
      </c>
      <c r="O139" s="17">
        <f t="shared" si="3"/>
        <v>0</v>
      </c>
      <c r="P139" s="17">
        <f t="shared" si="3"/>
        <v>0</v>
      </c>
      <c r="Q139" s="17">
        <f t="shared" si="3"/>
        <v>0</v>
      </c>
      <c r="R139" s="17">
        <f t="shared" si="3"/>
        <v>0</v>
      </c>
      <c r="S139" s="17">
        <f t="shared" si="3"/>
        <v>0</v>
      </c>
      <c r="T139" s="16">
        <f t="shared" si="2"/>
        <v>47420.1986</v>
      </c>
    </row>
    <row r="140" spans="2:20" ht="12.75">
      <c r="B140" t="s">
        <v>73</v>
      </c>
      <c r="C140" s="17">
        <f t="shared" si="3"/>
        <v>0</v>
      </c>
      <c r="D140" s="17">
        <f t="shared" si="3"/>
        <v>0</v>
      </c>
      <c r="E140" s="17">
        <f t="shared" si="3"/>
        <v>0</v>
      </c>
      <c r="F140" s="17">
        <f t="shared" si="3"/>
        <v>0</v>
      </c>
      <c r="G140" s="17">
        <f t="shared" si="3"/>
        <v>0</v>
      </c>
      <c r="H140" s="17">
        <f t="shared" si="3"/>
        <v>867.00203</v>
      </c>
      <c r="I140" s="17">
        <f t="shared" si="3"/>
        <v>0</v>
      </c>
      <c r="J140" s="17">
        <f t="shared" si="3"/>
        <v>0</v>
      </c>
      <c r="K140" s="17">
        <f t="shared" si="3"/>
        <v>0</v>
      </c>
      <c r="L140" s="17">
        <f t="shared" si="3"/>
        <v>0</v>
      </c>
      <c r="M140" s="17">
        <f t="shared" si="3"/>
        <v>0</v>
      </c>
      <c r="N140" s="17">
        <f t="shared" si="3"/>
        <v>0</v>
      </c>
      <c r="O140" s="17">
        <f t="shared" si="3"/>
        <v>0</v>
      </c>
      <c r="P140" s="17">
        <f t="shared" si="3"/>
        <v>0</v>
      </c>
      <c r="Q140" s="17">
        <f t="shared" si="3"/>
        <v>0</v>
      </c>
      <c r="R140" s="17">
        <f t="shared" si="3"/>
        <v>0</v>
      </c>
      <c r="S140" s="17">
        <f t="shared" si="3"/>
        <v>0</v>
      </c>
      <c r="T140" s="16">
        <f t="shared" si="2"/>
        <v>867.00203</v>
      </c>
    </row>
    <row r="141" spans="2:20" ht="12.75">
      <c r="B141" t="s">
        <v>33</v>
      </c>
      <c r="C141" s="17">
        <f t="shared" si="3"/>
        <v>0</v>
      </c>
      <c r="D141" s="17">
        <f t="shared" si="3"/>
        <v>8525.84166</v>
      </c>
      <c r="E141" s="17">
        <f t="shared" si="3"/>
        <v>12070.01706</v>
      </c>
      <c r="F141" s="17">
        <f t="shared" si="3"/>
        <v>13928.88479</v>
      </c>
      <c r="G141" s="17">
        <f t="shared" si="3"/>
        <v>26784.89472</v>
      </c>
      <c r="H141" s="17">
        <f t="shared" si="3"/>
        <v>30056.55067</v>
      </c>
      <c r="I141" s="17">
        <f t="shared" si="3"/>
        <v>34392.79895999999</v>
      </c>
      <c r="J141" s="17">
        <f t="shared" si="3"/>
        <v>24138.768590000003</v>
      </c>
      <c r="K141" s="17">
        <f t="shared" si="3"/>
        <v>3622.08087</v>
      </c>
      <c r="L141" s="17">
        <f t="shared" si="3"/>
        <v>0</v>
      </c>
      <c r="M141" s="17">
        <f t="shared" si="3"/>
        <v>0</v>
      </c>
      <c r="N141" s="17">
        <f t="shared" si="3"/>
        <v>0</v>
      </c>
      <c r="O141" s="17">
        <f t="shared" si="3"/>
        <v>0</v>
      </c>
      <c r="P141" s="17">
        <f t="shared" si="3"/>
        <v>0</v>
      </c>
      <c r="Q141" s="17">
        <f t="shared" si="3"/>
        <v>0</v>
      </c>
      <c r="R141" s="17">
        <f t="shared" si="3"/>
        <v>0</v>
      </c>
      <c r="S141" s="17">
        <f t="shared" si="3"/>
        <v>0</v>
      </c>
      <c r="T141" s="16">
        <f t="shared" si="2"/>
        <v>153519.83732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34</v>
      </c>
      <c r="C143" s="10">
        <f aca="true" t="shared" si="4" ref="C143:S145">C21+C82</f>
        <v>0</v>
      </c>
      <c r="D143" s="10">
        <f t="shared" si="4"/>
        <v>3325.2319500000003</v>
      </c>
      <c r="E143" s="10">
        <f t="shared" si="4"/>
        <v>7730.003339999999</v>
      </c>
      <c r="F143" s="10">
        <f t="shared" si="4"/>
        <v>13198.93091</v>
      </c>
      <c r="G143" s="10">
        <f t="shared" si="4"/>
        <v>20115.097800000003</v>
      </c>
      <c r="H143" s="10">
        <f t="shared" si="4"/>
        <v>22749.496509999997</v>
      </c>
      <c r="I143" s="10">
        <f t="shared" si="4"/>
        <v>28481.341929999995</v>
      </c>
      <c r="J143" s="10">
        <f t="shared" si="4"/>
        <v>24417.25752</v>
      </c>
      <c r="K143" s="10">
        <f t="shared" si="4"/>
        <v>11950.22909</v>
      </c>
      <c r="L143" s="10">
        <f t="shared" si="4"/>
        <v>0</v>
      </c>
      <c r="M143" s="10">
        <f t="shared" si="4"/>
        <v>0</v>
      </c>
      <c r="N143" s="10">
        <f t="shared" si="4"/>
        <v>0</v>
      </c>
      <c r="O143" s="10">
        <f t="shared" si="4"/>
        <v>0</v>
      </c>
      <c r="P143" s="10">
        <f t="shared" si="4"/>
        <v>0</v>
      </c>
      <c r="Q143" s="10">
        <f t="shared" si="4"/>
        <v>0</v>
      </c>
      <c r="R143" s="10">
        <f t="shared" si="4"/>
        <v>0</v>
      </c>
      <c r="S143" s="10">
        <f t="shared" si="4"/>
        <v>0</v>
      </c>
      <c r="T143" s="10">
        <f t="shared" si="2"/>
        <v>131967.58904999998</v>
      </c>
    </row>
    <row r="144" spans="2:20" ht="12.75">
      <c r="B144" t="s">
        <v>41</v>
      </c>
      <c r="C144" s="17">
        <f t="shared" si="4"/>
        <v>0</v>
      </c>
      <c r="D144" s="17">
        <f t="shared" si="4"/>
        <v>3309.67129</v>
      </c>
      <c r="E144" s="17">
        <f t="shared" si="4"/>
        <v>6689.5600699999995</v>
      </c>
      <c r="F144" s="17">
        <f t="shared" si="4"/>
        <v>6228.12638</v>
      </c>
      <c r="G144" s="17">
        <f t="shared" si="4"/>
        <v>11806.278960000001</v>
      </c>
      <c r="H144" s="17">
        <f t="shared" si="4"/>
        <v>8487.908399999998</v>
      </c>
      <c r="I144" s="17">
        <f t="shared" si="4"/>
        <v>13009.251279999999</v>
      </c>
      <c r="J144" s="17">
        <f t="shared" si="4"/>
        <v>10573.81726</v>
      </c>
      <c r="K144" s="17">
        <f t="shared" si="4"/>
        <v>4892.40018</v>
      </c>
      <c r="L144" s="17">
        <f t="shared" si="4"/>
        <v>0</v>
      </c>
      <c r="M144" s="17">
        <f t="shared" si="4"/>
        <v>0</v>
      </c>
      <c r="N144" s="17">
        <f t="shared" si="4"/>
        <v>0</v>
      </c>
      <c r="O144" s="17">
        <f t="shared" si="4"/>
        <v>0</v>
      </c>
      <c r="P144" s="17">
        <f t="shared" si="4"/>
        <v>0</v>
      </c>
      <c r="Q144" s="17">
        <f t="shared" si="4"/>
        <v>0</v>
      </c>
      <c r="R144" s="17">
        <f t="shared" si="4"/>
        <v>0</v>
      </c>
      <c r="S144" s="17">
        <f t="shared" si="4"/>
        <v>0</v>
      </c>
      <c r="T144" s="16">
        <f t="shared" si="2"/>
        <v>64997.01381999999</v>
      </c>
    </row>
    <row r="145" spans="2:20" ht="12.75">
      <c r="B145" t="s">
        <v>42</v>
      </c>
      <c r="C145" s="17">
        <f t="shared" si="4"/>
        <v>0</v>
      </c>
      <c r="D145" s="17">
        <f t="shared" si="4"/>
        <v>15.56066</v>
      </c>
      <c r="E145" s="17">
        <f t="shared" si="4"/>
        <v>1040.44327</v>
      </c>
      <c r="F145" s="17">
        <f t="shared" si="4"/>
        <v>6970.80453</v>
      </c>
      <c r="G145" s="17">
        <f t="shared" si="4"/>
        <v>8308.81884</v>
      </c>
      <c r="H145" s="17">
        <f t="shared" si="4"/>
        <v>14261.588109999999</v>
      </c>
      <c r="I145" s="17">
        <f t="shared" si="4"/>
        <v>15472.090649999998</v>
      </c>
      <c r="J145" s="17">
        <f t="shared" si="4"/>
        <v>13843.44026</v>
      </c>
      <c r="K145" s="17">
        <f t="shared" si="4"/>
        <v>7057.82891</v>
      </c>
      <c r="L145" s="17">
        <f t="shared" si="4"/>
        <v>0</v>
      </c>
      <c r="M145" s="17">
        <f t="shared" si="4"/>
        <v>0</v>
      </c>
      <c r="N145" s="17">
        <f t="shared" si="4"/>
        <v>0</v>
      </c>
      <c r="O145" s="17">
        <f t="shared" si="4"/>
        <v>0</v>
      </c>
      <c r="P145" s="17">
        <f t="shared" si="4"/>
        <v>0</v>
      </c>
      <c r="Q145" s="17">
        <f t="shared" si="4"/>
        <v>0</v>
      </c>
      <c r="R145" s="17">
        <f t="shared" si="4"/>
        <v>0</v>
      </c>
      <c r="S145" s="17">
        <f t="shared" si="4"/>
        <v>0</v>
      </c>
      <c r="T145" s="16">
        <f t="shared" si="2"/>
        <v>66970.57522999999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43</v>
      </c>
      <c r="C147" s="10">
        <f aca="true" t="shared" si="5" ref="C147:S150">C25+C86</f>
        <v>0</v>
      </c>
      <c r="D147" s="10">
        <f t="shared" si="5"/>
        <v>0</v>
      </c>
      <c r="E147" s="10">
        <f t="shared" si="5"/>
        <v>0</v>
      </c>
      <c r="F147" s="10">
        <f t="shared" si="5"/>
        <v>0</v>
      </c>
      <c r="G147" s="10">
        <f t="shared" si="5"/>
        <v>0</v>
      </c>
      <c r="H147" s="10">
        <f t="shared" si="5"/>
        <v>0</v>
      </c>
      <c r="I147" s="10">
        <f t="shared" si="5"/>
        <v>0</v>
      </c>
      <c r="J147" s="10">
        <f t="shared" si="5"/>
        <v>0</v>
      </c>
      <c r="K147" s="10">
        <f t="shared" si="5"/>
        <v>0</v>
      </c>
      <c r="L147" s="10">
        <f t="shared" si="5"/>
        <v>0</v>
      </c>
      <c r="M147" s="10">
        <f t="shared" si="5"/>
        <v>0</v>
      </c>
      <c r="N147" s="10">
        <f t="shared" si="5"/>
        <v>0</v>
      </c>
      <c r="O147" s="10">
        <f t="shared" si="5"/>
        <v>0</v>
      </c>
      <c r="P147" s="10">
        <f t="shared" si="5"/>
        <v>0</v>
      </c>
      <c r="Q147" s="10">
        <f t="shared" si="5"/>
        <v>0</v>
      </c>
      <c r="R147" s="10">
        <f t="shared" si="5"/>
        <v>0</v>
      </c>
      <c r="S147" s="10">
        <f t="shared" si="5"/>
        <v>0</v>
      </c>
      <c r="T147" s="10">
        <f t="shared" si="2"/>
        <v>0</v>
      </c>
    </row>
    <row r="148" spans="2:20" ht="12.75">
      <c r="B148" t="s">
        <v>44</v>
      </c>
      <c r="C148" s="17">
        <f t="shared" si="5"/>
        <v>0</v>
      </c>
      <c r="D148" s="17">
        <f t="shared" si="5"/>
        <v>0</v>
      </c>
      <c r="E148" s="17">
        <f t="shared" si="5"/>
        <v>0</v>
      </c>
      <c r="F148" s="17">
        <f t="shared" si="5"/>
        <v>0</v>
      </c>
      <c r="G148" s="17">
        <f t="shared" si="5"/>
        <v>0</v>
      </c>
      <c r="H148" s="17">
        <f t="shared" si="5"/>
        <v>0</v>
      </c>
      <c r="I148" s="17">
        <f t="shared" si="5"/>
        <v>0</v>
      </c>
      <c r="J148" s="17">
        <f t="shared" si="5"/>
        <v>0</v>
      </c>
      <c r="K148" s="17">
        <f t="shared" si="5"/>
        <v>0</v>
      </c>
      <c r="L148" s="17">
        <f t="shared" si="5"/>
        <v>0</v>
      </c>
      <c r="M148" s="17">
        <f t="shared" si="5"/>
        <v>0</v>
      </c>
      <c r="N148" s="17">
        <f t="shared" si="5"/>
        <v>0</v>
      </c>
      <c r="O148" s="17">
        <f t="shared" si="5"/>
        <v>0</v>
      </c>
      <c r="P148" s="17">
        <f t="shared" si="5"/>
        <v>0</v>
      </c>
      <c r="Q148" s="17">
        <f t="shared" si="5"/>
        <v>0</v>
      </c>
      <c r="R148" s="17">
        <f t="shared" si="5"/>
        <v>0</v>
      </c>
      <c r="S148" s="17">
        <f t="shared" si="5"/>
        <v>0</v>
      </c>
      <c r="T148" s="16">
        <f t="shared" si="2"/>
        <v>0</v>
      </c>
    </row>
    <row r="149" spans="2:20" ht="12.75">
      <c r="B149" t="s">
        <v>45</v>
      </c>
      <c r="C149" s="17">
        <f t="shared" si="5"/>
        <v>0</v>
      </c>
      <c r="D149" s="17">
        <f t="shared" si="5"/>
        <v>0</v>
      </c>
      <c r="E149" s="17">
        <f t="shared" si="5"/>
        <v>0</v>
      </c>
      <c r="F149" s="17">
        <f t="shared" si="5"/>
        <v>0</v>
      </c>
      <c r="G149" s="17">
        <f t="shared" si="5"/>
        <v>0</v>
      </c>
      <c r="H149" s="17">
        <f t="shared" si="5"/>
        <v>0</v>
      </c>
      <c r="I149" s="17">
        <f t="shared" si="5"/>
        <v>0</v>
      </c>
      <c r="J149" s="17">
        <f t="shared" si="5"/>
        <v>0</v>
      </c>
      <c r="K149" s="17">
        <f t="shared" si="5"/>
        <v>0</v>
      </c>
      <c r="L149" s="17">
        <f t="shared" si="5"/>
        <v>0</v>
      </c>
      <c r="M149" s="17">
        <f t="shared" si="5"/>
        <v>0</v>
      </c>
      <c r="N149" s="17">
        <f t="shared" si="5"/>
        <v>0</v>
      </c>
      <c r="O149" s="17">
        <f t="shared" si="5"/>
        <v>0</v>
      </c>
      <c r="P149" s="17">
        <f t="shared" si="5"/>
        <v>0</v>
      </c>
      <c r="Q149" s="17">
        <f t="shared" si="5"/>
        <v>0</v>
      </c>
      <c r="R149" s="17">
        <f t="shared" si="5"/>
        <v>0</v>
      </c>
      <c r="S149" s="17">
        <f t="shared" si="5"/>
        <v>0</v>
      </c>
      <c r="T149" s="16">
        <f t="shared" si="2"/>
        <v>0</v>
      </c>
    </row>
    <row r="150" spans="2:20" ht="12.75">
      <c r="B150" t="s">
        <v>46</v>
      </c>
      <c r="C150" s="17">
        <f t="shared" si="5"/>
        <v>0</v>
      </c>
      <c r="D150" s="17">
        <f t="shared" si="5"/>
        <v>0</v>
      </c>
      <c r="E150" s="17">
        <f t="shared" si="5"/>
        <v>0</v>
      </c>
      <c r="F150" s="17">
        <f t="shared" si="5"/>
        <v>0</v>
      </c>
      <c r="G150" s="17">
        <f t="shared" si="5"/>
        <v>0</v>
      </c>
      <c r="H150" s="17">
        <f t="shared" si="5"/>
        <v>0</v>
      </c>
      <c r="I150" s="17">
        <f t="shared" si="5"/>
        <v>0</v>
      </c>
      <c r="J150" s="17">
        <f t="shared" si="5"/>
        <v>0</v>
      </c>
      <c r="K150" s="17">
        <f t="shared" si="5"/>
        <v>0</v>
      </c>
      <c r="L150" s="17">
        <f t="shared" si="5"/>
        <v>0</v>
      </c>
      <c r="M150" s="17">
        <f t="shared" si="5"/>
        <v>0</v>
      </c>
      <c r="N150" s="17">
        <f t="shared" si="5"/>
        <v>0</v>
      </c>
      <c r="O150" s="17">
        <f t="shared" si="5"/>
        <v>0</v>
      </c>
      <c r="P150" s="17">
        <f t="shared" si="5"/>
        <v>0</v>
      </c>
      <c r="Q150" s="17">
        <f t="shared" si="5"/>
        <v>0</v>
      </c>
      <c r="R150" s="17">
        <f t="shared" si="5"/>
        <v>0</v>
      </c>
      <c r="S150" s="17">
        <f t="shared" si="5"/>
        <v>0</v>
      </c>
      <c r="T150" s="16">
        <f t="shared" si="2"/>
        <v>0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47</v>
      </c>
      <c r="C152" s="10">
        <f aca="true" t="shared" si="6" ref="C152:S152">C30+C91</f>
        <v>0</v>
      </c>
      <c r="D152" s="10">
        <f t="shared" si="6"/>
        <v>2969.70185</v>
      </c>
      <c r="E152" s="10">
        <f t="shared" si="6"/>
        <v>2389.53337</v>
      </c>
      <c r="F152" s="10">
        <f t="shared" si="6"/>
        <v>2690.17093</v>
      </c>
      <c r="G152" s="10">
        <f t="shared" si="6"/>
        <v>1055.54899</v>
      </c>
      <c r="H152" s="10">
        <f t="shared" si="6"/>
        <v>4695.98455</v>
      </c>
      <c r="I152" s="10">
        <f t="shared" si="6"/>
        <v>14580.32415</v>
      </c>
      <c r="J152" s="10">
        <f t="shared" si="6"/>
        <v>3769.46288</v>
      </c>
      <c r="K152" s="10">
        <f t="shared" si="6"/>
        <v>410.8874</v>
      </c>
      <c r="L152" s="10">
        <f t="shared" si="6"/>
        <v>0</v>
      </c>
      <c r="M152" s="10">
        <f t="shared" si="6"/>
        <v>0</v>
      </c>
      <c r="N152" s="10">
        <f t="shared" si="6"/>
        <v>0</v>
      </c>
      <c r="O152" s="10">
        <f t="shared" si="6"/>
        <v>0</v>
      </c>
      <c r="P152" s="10">
        <f t="shared" si="6"/>
        <v>0</v>
      </c>
      <c r="Q152" s="10">
        <f t="shared" si="6"/>
        <v>0</v>
      </c>
      <c r="R152" s="10">
        <f t="shared" si="6"/>
        <v>0</v>
      </c>
      <c r="S152" s="10">
        <f t="shared" si="6"/>
        <v>0</v>
      </c>
      <c r="T152" s="10">
        <f t="shared" si="2"/>
        <v>32561.61412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48</v>
      </c>
      <c r="C154" s="10">
        <f aca="true" t="shared" si="7" ref="C154:S156">C32+C93</f>
        <v>0</v>
      </c>
      <c r="D154" s="10">
        <f t="shared" si="7"/>
        <v>0</v>
      </c>
      <c r="E154" s="10">
        <f t="shared" si="7"/>
        <v>0</v>
      </c>
      <c r="F154" s="10">
        <f t="shared" si="7"/>
        <v>0</v>
      </c>
      <c r="G154" s="10">
        <f t="shared" si="7"/>
        <v>0</v>
      </c>
      <c r="H154" s="10">
        <f t="shared" si="7"/>
        <v>0</v>
      </c>
      <c r="I154" s="10">
        <f t="shared" si="7"/>
        <v>0</v>
      </c>
      <c r="J154" s="10">
        <f t="shared" si="7"/>
        <v>0</v>
      </c>
      <c r="K154" s="10">
        <f t="shared" si="7"/>
        <v>0</v>
      </c>
      <c r="L154" s="10">
        <f t="shared" si="7"/>
        <v>0</v>
      </c>
      <c r="M154" s="10">
        <f t="shared" si="7"/>
        <v>0</v>
      </c>
      <c r="N154" s="10">
        <f t="shared" si="7"/>
        <v>0</v>
      </c>
      <c r="O154" s="10">
        <f t="shared" si="7"/>
        <v>0</v>
      </c>
      <c r="P154" s="10">
        <f t="shared" si="7"/>
        <v>0</v>
      </c>
      <c r="Q154" s="10">
        <f t="shared" si="7"/>
        <v>0</v>
      </c>
      <c r="R154" s="10">
        <f t="shared" si="7"/>
        <v>0</v>
      </c>
      <c r="S154" s="10">
        <f t="shared" si="7"/>
        <v>0</v>
      </c>
      <c r="T154" s="10">
        <f t="shared" si="2"/>
        <v>0</v>
      </c>
    </row>
    <row r="155" spans="2:20" ht="12.75">
      <c r="B155" t="s">
        <v>56</v>
      </c>
      <c r="C155" s="17">
        <f t="shared" si="7"/>
        <v>0</v>
      </c>
      <c r="D155" s="17">
        <f t="shared" si="7"/>
        <v>0</v>
      </c>
      <c r="E155" s="17">
        <f t="shared" si="7"/>
        <v>0</v>
      </c>
      <c r="F155" s="17">
        <f t="shared" si="7"/>
        <v>0</v>
      </c>
      <c r="G155" s="17">
        <f t="shared" si="7"/>
        <v>0</v>
      </c>
      <c r="H155" s="17">
        <f t="shared" si="7"/>
        <v>0</v>
      </c>
      <c r="I155" s="17">
        <f t="shared" si="7"/>
        <v>0</v>
      </c>
      <c r="J155" s="17">
        <f t="shared" si="7"/>
        <v>0</v>
      </c>
      <c r="K155" s="17">
        <f t="shared" si="7"/>
        <v>0</v>
      </c>
      <c r="L155" s="17">
        <f t="shared" si="7"/>
        <v>0</v>
      </c>
      <c r="M155" s="17">
        <f t="shared" si="7"/>
        <v>0</v>
      </c>
      <c r="N155" s="17">
        <f t="shared" si="7"/>
        <v>0</v>
      </c>
      <c r="O155" s="17">
        <f t="shared" si="7"/>
        <v>0</v>
      </c>
      <c r="P155" s="17">
        <f t="shared" si="7"/>
        <v>0</v>
      </c>
      <c r="Q155" s="17">
        <f t="shared" si="7"/>
        <v>0</v>
      </c>
      <c r="R155" s="17">
        <f t="shared" si="7"/>
        <v>0</v>
      </c>
      <c r="S155" s="17">
        <f t="shared" si="7"/>
        <v>0</v>
      </c>
      <c r="T155" s="16">
        <f t="shared" si="2"/>
        <v>0</v>
      </c>
    </row>
    <row r="156" spans="2:20" ht="12.75">
      <c r="B156" t="s">
        <v>57</v>
      </c>
      <c r="C156" s="17">
        <f t="shared" si="7"/>
        <v>0</v>
      </c>
      <c r="D156" s="17">
        <f t="shared" si="7"/>
        <v>0</v>
      </c>
      <c r="E156" s="17">
        <f t="shared" si="7"/>
        <v>0</v>
      </c>
      <c r="F156" s="17">
        <f t="shared" si="7"/>
        <v>0</v>
      </c>
      <c r="G156" s="17">
        <f t="shared" si="7"/>
        <v>0</v>
      </c>
      <c r="H156" s="17">
        <f t="shared" si="7"/>
        <v>0</v>
      </c>
      <c r="I156" s="17">
        <f t="shared" si="7"/>
        <v>0</v>
      </c>
      <c r="J156" s="17">
        <f t="shared" si="7"/>
        <v>0</v>
      </c>
      <c r="K156" s="17">
        <f t="shared" si="7"/>
        <v>0</v>
      </c>
      <c r="L156" s="17">
        <f t="shared" si="7"/>
        <v>0</v>
      </c>
      <c r="M156" s="17">
        <f t="shared" si="7"/>
        <v>0</v>
      </c>
      <c r="N156" s="17">
        <f t="shared" si="7"/>
        <v>0</v>
      </c>
      <c r="O156" s="17">
        <f t="shared" si="7"/>
        <v>0</v>
      </c>
      <c r="P156" s="17">
        <f t="shared" si="7"/>
        <v>0</v>
      </c>
      <c r="Q156" s="17">
        <f t="shared" si="7"/>
        <v>0</v>
      </c>
      <c r="R156" s="17">
        <f t="shared" si="7"/>
        <v>0</v>
      </c>
      <c r="S156" s="17">
        <f t="shared" si="7"/>
        <v>0</v>
      </c>
      <c r="T156" s="16">
        <f t="shared" si="2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58</v>
      </c>
      <c r="C158" s="10">
        <f aca="true" t="shared" si="8" ref="C158:S160">C36+C97</f>
        <v>0</v>
      </c>
      <c r="D158" s="10">
        <f t="shared" si="8"/>
        <v>0</v>
      </c>
      <c r="E158" s="10">
        <f t="shared" si="8"/>
        <v>0</v>
      </c>
      <c r="F158" s="10">
        <f t="shared" si="8"/>
        <v>167.52626</v>
      </c>
      <c r="G158" s="10">
        <f t="shared" si="8"/>
        <v>567.53922</v>
      </c>
      <c r="H158" s="10">
        <f t="shared" si="8"/>
        <v>364.64889</v>
      </c>
      <c r="I158" s="10">
        <f t="shared" si="8"/>
        <v>229.83497</v>
      </c>
      <c r="J158" s="10">
        <f t="shared" si="8"/>
        <v>111.31477000000001</v>
      </c>
      <c r="K158" s="10">
        <f t="shared" si="8"/>
        <v>0</v>
      </c>
      <c r="L158" s="10">
        <f t="shared" si="8"/>
        <v>0</v>
      </c>
      <c r="M158" s="10">
        <f t="shared" si="8"/>
        <v>0</v>
      </c>
      <c r="N158" s="10">
        <f t="shared" si="8"/>
        <v>0</v>
      </c>
      <c r="O158" s="10">
        <f t="shared" si="8"/>
        <v>0</v>
      </c>
      <c r="P158" s="10">
        <f t="shared" si="8"/>
        <v>0</v>
      </c>
      <c r="Q158" s="10">
        <f t="shared" si="8"/>
        <v>0</v>
      </c>
      <c r="R158" s="10">
        <f t="shared" si="8"/>
        <v>0</v>
      </c>
      <c r="S158" s="10">
        <f t="shared" si="8"/>
        <v>0</v>
      </c>
      <c r="T158" s="10">
        <f t="shared" si="2"/>
        <v>1440.86411</v>
      </c>
    </row>
    <row r="159" spans="2:20" ht="12.75">
      <c r="B159" t="s">
        <v>59</v>
      </c>
      <c r="C159" s="17">
        <f t="shared" si="8"/>
        <v>0</v>
      </c>
      <c r="D159" s="17">
        <f t="shared" si="8"/>
        <v>0</v>
      </c>
      <c r="E159" s="17">
        <f t="shared" si="8"/>
        <v>0</v>
      </c>
      <c r="F159" s="17">
        <f t="shared" si="8"/>
        <v>0</v>
      </c>
      <c r="G159" s="17">
        <f t="shared" si="8"/>
        <v>0</v>
      </c>
      <c r="H159" s="17">
        <f t="shared" si="8"/>
        <v>0</v>
      </c>
      <c r="I159" s="17">
        <f t="shared" si="8"/>
        <v>0</v>
      </c>
      <c r="J159" s="17">
        <f t="shared" si="8"/>
        <v>0</v>
      </c>
      <c r="K159" s="17">
        <f t="shared" si="8"/>
        <v>0</v>
      </c>
      <c r="L159" s="17">
        <f t="shared" si="8"/>
        <v>0</v>
      </c>
      <c r="M159" s="17">
        <f t="shared" si="8"/>
        <v>0</v>
      </c>
      <c r="N159" s="17">
        <f t="shared" si="8"/>
        <v>0</v>
      </c>
      <c r="O159" s="17">
        <f t="shared" si="8"/>
        <v>0</v>
      </c>
      <c r="P159" s="17">
        <f t="shared" si="8"/>
        <v>0</v>
      </c>
      <c r="Q159" s="17">
        <f t="shared" si="8"/>
        <v>0</v>
      </c>
      <c r="R159" s="17">
        <f t="shared" si="8"/>
        <v>0</v>
      </c>
      <c r="S159" s="17">
        <f t="shared" si="8"/>
        <v>0</v>
      </c>
      <c r="T159" s="16">
        <f t="shared" si="2"/>
        <v>0</v>
      </c>
    </row>
    <row r="160" spans="2:20" ht="12.75">
      <c r="B160" t="s">
        <v>60</v>
      </c>
      <c r="C160" s="17">
        <f t="shared" si="8"/>
        <v>0</v>
      </c>
      <c r="D160" s="17">
        <f t="shared" si="8"/>
        <v>0</v>
      </c>
      <c r="E160" s="17">
        <f t="shared" si="8"/>
        <v>0</v>
      </c>
      <c r="F160" s="17">
        <f t="shared" si="8"/>
        <v>167.52626</v>
      </c>
      <c r="G160" s="17">
        <f t="shared" si="8"/>
        <v>567.53922</v>
      </c>
      <c r="H160" s="17">
        <f t="shared" si="8"/>
        <v>364.64889</v>
      </c>
      <c r="I160" s="17">
        <f t="shared" si="8"/>
        <v>229.83497</v>
      </c>
      <c r="J160" s="17">
        <f t="shared" si="8"/>
        <v>111.31477000000001</v>
      </c>
      <c r="K160" s="17">
        <f t="shared" si="8"/>
        <v>0</v>
      </c>
      <c r="L160" s="17">
        <f t="shared" si="8"/>
        <v>0</v>
      </c>
      <c r="M160" s="17">
        <f t="shared" si="8"/>
        <v>0</v>
      </c>
      <c r="N160" s="17">
        <f t="shared" si="8"/>
        <v>0</v>
      </c>
      <c r="O160" s="17">
        <f t="shared" si="8"/>
        <v>0</v>
      </c>
      <c r="P160" s="17">
        <f t="shared" si="8"/>
        <v>0</v>
      </c>
      <c r="Q160" s="17">
        <f t="shared" si="8"/>
        <v>0</v>
      </c>
      <c r="R160" s="17">
        <f t="shared" si="8"/>
        <v>0</v>
      </c>
      <c r="S160" s="17">
        <f t="shared" si="8"/>
        <v>0</v>
      </c>
      <c r="T160" s="16">
        <f t="shared" si="2"/>
        <v>1440.86411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132</v>
      </c>
      <c r="C162" s="9">
        <f aca="true" t="shared" si="9" ref="C162:S162">C40+C101</f>
        <v>0</v>
      </c>
      <c r="D162" s="9">
        <f t="shared" si="9"/>
        <v>45467.45121</v>
      </c>
      <c r="E162" s="9">
        <f t="shared" si="9"/>
        <v>68367.00921</v>
      </c>
      <c r="F162" s="9">
        <f t="shared" si="9"/>
        <v>98184.25467000001</v>
      </c>
      <c r="G162" s="9">
        <f t="shared" si="9"/>
        <v>110169.0988125314</v>
      </c>
      <c r="H162" s="9">
        <f t="shared" si="9"/>
        <v>133737.88308687447</v>
      </c>
      <c r="I162" s="9">
        <f t="shared" si="9"/>
        <v>206967.64731151584</v>
      </c>
      <c r="J162" s="9">
        <f t="shared" si="9"/>
        <v>155805.06344946212</v>
      </c>
      <c r="K162" s="9">
        <f t="shared" si="9"/>
        <v>169345.3761018582</v>
      </c>
      <c r="L162" s="9">
        <f t="shared" si="9"/>
        <v>4788.531784841076</v>
      </c>
      <c r="M162" s="9">
        <f t="shared" si="9"/>
        <v>21290.187041564794</v>
      </c>
      <c r="N162" s="9">
        <f t="shared" si="9"/>
        <v>9310.359413202934</v>
      </c>
      <c r="O162" s="9">
        <f t="shared" si="9"/>
        <v>4570.380195599023</v>
      </c>
      <c r="P162" s="9">
        <f t="shared" si="9"/>
        <v>0</v>
      </c>
      <c r="Q162" s="9">
        <f t="shared" si="9"/>
        <v>0</v>
      </c>
      <c r="R162" s="9">
        <f t="shared" si="9"/>
        <v>0</v>
      </c>
      <c r="S162" s="9">
        <f t="shared" si="9"/>
        <v>0</v>
      </c>
      <c r="T162" s="9">
        <f t="shared" si="2"/>
        <v>1028003.2422874501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61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67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68</v>
      </c>
      <c r="C169" s="17">
        <f aca="true" t="shared" si="10" ref="C169:S175">C47+C108</f>
        <v>0</v>
      </c>
      <c r="D169" s="17">
        <f t="shared" si="10"/>
        <v>339.7983</v>
      </c>
      <c r="E169" s="17">
        <f t="shared" si="10"/>
        <v>1517.05371</v>
      </c>
      <c r="F169" s="17">
        <f t="shared" si="10"/>
        <v>578.92521</v>
      </c>
      <c r="G169" s="17">
        <f t="shared" si="10"/>
        <v>365.05946</v>
      </c>
      <c r="H169" s="17">
        <f t="shared" si="10"/>
        <v>982.4355899999999</v>
      </c>
      <c r="I169" s="17">
        <f t="shared" si="10"/>
        <v>2802.5638</v>
      </c>
      <c r="J169" s="17">
        <f t="shared" si="10"/>
        <v>1131.8406699999998</v>
      </c>
      <c r="K169" s="17">
        <f t="shared" si="10"/>
        <v>0</v>
      </c>
      <c r="L169" s="17">
        <f t="shared" si="10"/>
        <v>0</v>
      </c>
      <c r="M169" s="17">
        <f t="shared" si="10"/>
        <v>0</v>
      </c>
      <c r="N169" s="17">
        <f t="shared" si="10"/>
        <v>0</v>
      </c>
      <c r="O169" s="17">
        <f t="shared" si="10"/>
        <v>0</v>
      </c>
      <c r="P169" s="17">
        <f t="shared" si="10"/>
        <v>0</v>
      </c>
      <c r="Q169" s="17">
        <f t="shared" si="10"/>
        <v>0</v>
      </c>
      <c r="R169" s="17">
        <f t="shared" si="10"/>
        <v>0</v>
      </c>
      <c r="S169" s="17">
        <f t="shared" si="10"/>
        <v>0</v>
      </c>
      <c r="T169" s="16">
        <f t="shared" si="2"/>
        <v>7717.676739999999</v>
      </c>
    </row>
    <row r="170" spans="2:20" ht="12.75">
      <c r="B170" t="s">
        <v>69</v>
      </c>
      <c r="C170" s="17">
        <f t="shared" si="10"/>
        <v>0</v>
      </c>
      <c r="D170" s="17">
        <f t="shared" si="10"/>
        <v>23891.57014</v>
      </c>
      <c r="E170" s="17">
        <f t="shared" si="10"/>
        <v>32701.94964</v>
      </c>
      <c r="F170" s="17">
        <f t="shared" si="10"/>
        <v>53674.203590000005</v>
      </c>
      <c r="G170" s="17">
        <f t="shared" si="10"/>
        <v>40029.71297</v>
      </c>
      <c r="H170" s="17">
        <f t="shared" si="10"/>
        <v>52864.874059999995</v>
      </c>
      <c r="I170" s="17">
        <f t="shared" si="10"/>
        <v>73883.64583</v>
      </c>
      <c r="J170" s="17">
        <f t="shared" si="10"/>
        <v>73104.85117000001</v>
      </c>
      <c r="K170" s="17">
        <f t="shared" si="10"/>
        <v>142131.5813</v>
      </c>
      <c r="L170" s="17">
        <f t="shared" si="10"/>
        <v>0</v>
      </c>
      <c r="M170" s="17">
        <f t="shared" si="10"/>
        <v>0</v>
      </c>
      <c r="N170" s="17">
        <f t="shared" si="10"/>
        <v>0</v>
      </c>
      <c r="O170" s="17">
        <f t="shared" si="10"/>
        <v>0</v>
      </c>
      <c r="P170" s="17">
        <f t="shared" si="10"/>
        <v>0</v>
      </c>
      <c r="Q170" s="17">
        <f t="shared" si="10"/>
        <v>0</v>
      </c>
      <c r="R170" s="17">
        <f t="shared" si="10"/>
        <v>0</v>
      </c>
      <c r="S170" s="17">
        <f t="shared" si="10"/>
        <v>0</v>
      </c>
      <c r="T170" s="16">
        <f t="shared" si="2"/>
        <v>492282.3887</v>
      </c>
    </row>
    <row r="171" spans="2:20" ht="12.75">
      <c r="B171" t="s">
        <v>77</v>
      </c>
      <c r="C171" s="17">
        <f t="shared" si="10"/>
        <v>0</v>
      </c>
      <c r="D171" s="17">
        <f t="shared" si="10"/>
        <v>5846.7420999999995</v>
      </c>
      <c r="E171" s="17">
        <f t="shared" si="10"/>
        <v>1951.12448</v>
      </c>
      <c r="F171" s="17">
        <f t="shared" si="10"/>
        <v>1935.9186100000002</v>
      </c>
      <c r="G171" s="17">
        <f t="shared" si="10"/>
        <v>4544.5482999999995</v>
      </c>
      <c r="H171" s="17">
        <f t="shared" si="10"/>
        <v>2025.0109499999999</v>
      </c>
      <c r="I171" s="17">
        <f t="shared" si="10"/>
        <v>1110.1503899999998</v>
      </c>
      <c r="J171" s="17">
        <f t="shared" si="10"/>
        <v>2894.1196800000002</v>
      </c>
      <c r="K171" s="17">
        <f t="shared" si="10"/>
        <v>1522.97274</v>
      </c>
      <c r="L171" s="17">
        <f t="shared" si="10"/>
        <v>0</v>
      </c>
      <c r="M171" s="17">
        <f t="shared" si="10"/>
        <v>0</v>
      </c>
      <c r="N171" s="17">
        <f t="shared" si="10"/>
        <v>0</v>
      </c>
      <c r="O171" s="17">
        <f t="shared" si="10"/>
        <v>0</v>
      </c>
      <c r="P171" s="17">
        <f t="shared" si="10"/>
        <v>0</v>
      </c>
      <c r="Q171" s="17">
        <f t="shared" si="10"/>
        <v>0</v>
      </c>
      <c r="R171" s="17">
        <f t="shared" si="10"/>
        <v>0</v>
      </c>
      <c r="S171" s="17">
        <f t="shared" si="10"/>
        <v>0</v>
      </c>
      <c r="T171" s="16">
        <f t="shared" si="2"/>
        <v>21830.58725</v>
      </c>
    </row>
    <row r="172" spans="2:20" ht="12.75">
      <c r="B172" t="s">
        <v>78</v>
      </c>
      <c r="C172" s="17">
        <f t="shared" si="10"/>
        <v>0</v>
      </c>
      <c r="D172" s="17">
        <f t="shared" si="10"/>
        <v>0</v>
      </c>
      <c r="E172" s="17">
        <f t="shared" si="10"/>
        <v>2690.40627</v>
      </c>
      <c r="F172" s="17">
        <f t="shared" si="10"/>
        <v>3765.882</v>
      </c>
      <c r="G172" s="17">
        <f t="shared" si="10"/>
        <v>4696.6098600000005</v>
      </c>
      <c r="H172" s="17">
        <f t="shared" si="10"/>
        <v>2725.2622</v>
      </c>
      <c r="I172" s="17">
        <f t="shared" si="10"/>
        <v>3626.56038</v>
      </c>
      <c r="J172" s="17">
        <f t="shared" si="10"/>
        <v>2287.19359</v>
      </c>
      <c r="K172" s="17">
        <f t="shared" si="10"/>
        <v>89.33815</v>
      </c>
      <c r="L172" s="17">
        <f t="shared" si="10"/>
        <v>0</v>
      </c>
      <c r="M172" s="17">
        <f t="shared" si="10"/>
        <v>0</v>
      </c>
      <c r="N172" s="17">
        <f t="shared" si="10"/>
        <v>0</v>
      </c>
      <c r="O172" s="17">
        <f t="shared" si="10"/>
        <v>0</v>
      </c>
      <c r="P172" s="17">
        <f t="shared" si="10"/>
        <v>0</v>
      </c>
      <c r="Q172" s="17">
        <f t="shared" si="10"/>
        <v>0</v>
      </c>
      <c r="R172" s="17">
        <f t="shared" si="10"/>
        <v>0</v>
      </c>
      <c r="S172" s="17">
        <f t="shared" si="10"/>
        <v>0</v>
      </c>
      <c r="T172" s="16">
        <f t="shared" si="2"/>
        <v>19881.25245</v>
      </c>
    </row>
    <row r="173" spans="2:20" ht="12.75">
      <c r="B173" t="s">
        <v>79</v>
      </c>
      <c r="C173" s="17">
        <f t="shared" si="10"/>
        <v>0</v>
      </c>
      <c r="D173" s="17">
        <f t="shared" si="10"/>
        <v>0</v>
      </c>
      <c r="E173" s="17">
        <f t="shared" si="10"/>
        <v>0</v>
      </c>
      <c r="F173" s="17">
        <f t="shared" si="10"/>
        <v>0</v>
      </c>
      <c r="G173" s="17">
        <f t="shared" si="10"/>
        <v>0</v>
      </c>
      <c r="H173" s="17">
        <f t="shared" si="10"/>
        <v>0</v>
      </c>
      <c r="I173" s="17">
        <f t="shared" si="10"/>
        <v>0</v>
      </c>
      <c r="J173" s="17">
        <f t="shared" si="10"/>
        <v>0</v>
      </c>
      <c r="K173" s="17">
        <f t="shared" si="10"/>
        <v>0</v>
      </c>
      <c r="L173" s="17">
        <f t="shared" si="10"/>
        <v>0</v>
      </c>
      <c r="M173" s="17">
        <f t="shared" si="10"/>
        <v>0</v>
      </c>
      <c r="N173" s="17">
        <f t="shared" si="10"/>
        <v>0</v>
      </c>
      <c r="O173" s="17">
        <f t="shared" si="10"/>
        <v>0</v>
      </c>
      <c r="P173" s="17">
        <f t="shared" si="10"/>
        <v>0</v>
      </c>
      <c r="Q173" s="17">
        <f t="shared" si="10"/>
        <v>0</v>
      </c>
      <c r="R173" s="17">
        <f t="shared" si="10"/>
        <v>0</v>
      </c>
      <c r="S173" s="17">
        <f t="shared" si="10"/>
        <v>0</v>
      </c>
      <c r="T173" s="16">
        <f t="shared" si="2"/>
        <v>0</v>
      </c>
    </row>
    <row r="174" spans="2:20" ht="12.75">
      <c r="B174" t="s">
        <v>80</v>
      </c>
      <c r="C174" s="17">
        <f t="shared" si="10"/>
        <v>0</v>
      </c>
      <c r="D174" s="17">
        <f t="shared" si="10"/>
        <v>0</v>
      </c>
      <c r="E174" s="17">
        <f t="shared" si="10"/>
        <v>0</v>
      </c>
      <c r="F174" s="17">
        <f t="shared" si="10"/>
        <v>0</v>
      </c>
      <c r="G174" s="17">
        <f t="shared" si="10"/>
        <v>0</v>
      </c>
      <c r="H174" s="17">
        <f t="shared" si="10"/>
        <v>0</v>
      </c>
      <c r="I174" s="17">
        <f t="shared" si="10"/>
        <v>0</v>
      </c>
      <c r="J174" s="17">
        <f t="shared" si="10"/>
        <v>0</v>
      </c>
      <c r="K174" s="17">
        <f t="shared" si="10"/>
        <v>0</v>
      </c>
      <c r="L174" s="17">
        <f t="shared" si="10"/>
        <v>0</v>
      </c>
      <c r="M174" s="17">
        <f t="shared" si="10"/>
        <v>0</v>
      </c>
      <c r="N174" s="17">
        <f t="shared" si="10"/>
        <v>0</v>
      </c>
      <c r="O174" s="17">
        <f t="shared" si="10"/>
        <v>0</v>
      </c>
      <c r="P174" s="17">
        <f t="shared" si="10"/>
        <v>0</v>
      </c>
      <c r="Q174" s="17">
        <f t="shared" si="10"/>
        <v>0</v>
      </c>
      <c r="R174" s="17">
        <f t="shared" si="10"/>
        <v>0</v>
      </c>
      <c r="S174" s="17">
        <f t="shared" si="10"/>
        <v>0</v>
      </c>
      <c r="T174" s="16">
        <f t="shared" si="2"/>
        <v>0</v>
      </c>
    </row>
    <row r="175" spans="2:20" ht="12.75">
      <c r="B175" t="s">
        <v>81</v>
      </c>
      <c r="C175" s="17">
        <f t="shared" si="10"/>
        <v>0</v>
      </c>
      <c r="D175" s="17">
        <f t="shared" si="10"/>
        <v>0</v>
      </c>
      <c r="E175" s="17">
        <f t="shared" si="10"/>
        <v>0</v>
      </c>
      <c r="F175" s="17">
        <f t="shared" si="10"/>
        <v>0</v>
      </c>
      <c r="G175" s="17">
        <f t="shared" si="10"/>
        <v>0</v>
      </c>
      <c r="H175" s="17">
        <f t="shared" si="10"/>
        <v>0</v>
      </c>
      <c r="I175" s="17">
        <f t="shared" si="10"/>
        <v>0</v>
      </c>
      <c r="J175" s="17">
        <f t="shared" si="10"/>
        <v>0</v>
      </c>
      <c r="K175" s="17">
        <f t="shared" si="10"/>
        <v>0</v>
      </c>
      <c r="L175" s="17">
        <f t="shared" si="10"/>
        <v>0</v>
      </c>
      <c r="M175" s="17">
        <f t="shared" si="10"/>
        <v>0</v>
      </c>
      <c r="N175" s="17">
        <f t="shared" si="10"/>
        <v>0</v>
      </c>
      <c r="O175" s="17">
        <f t="shared" si="10"/>
        <v>0</v>
      </c>
      <c r="P175" s="17">
        <f t="shared" si="10"/>
        <v>0</v>
      </c>
      <c r="Q175" s="17">
        <f t="shared" si="10"/>
        <v>0</v>
      </c>
      <c r="R175" s="17">
        <f t="shared" si="10"/>
        <v>0</v>
      </c>
      <c r="S175" s="17">
        <f t="shared" si="10"/>
        <v>0</v>
      </c>
      <c r="T175" s="16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4:V175"/>
  <sheetViews>
    <sheetView zoomScalePageLayoutView="0" workbookViewId="0" topLeftCell="A126">
      <pane xSplit="12255" topLeftCell="M1" activePane="topLeft" state="split"/>
      <selection pane="topLeft" activeCell="B127" sqref="B127"/>
      <selection pane="topRight" activeCell="T1" sqref="T1:V16384"/>
    </sheetView>
  </sheetViews>
  <sheetFormatPr defaultColWidth="11.00390625" defaultRowHeight="12.75"/>
  <cols>
    <col min="1" max="1" width="4.625" style="0" customWidth="1"/>
    <col min="2" max="2" width="42.00390625" style="0" customWidth="1"/>
  </cols>
  <sheetData>
    <row r="4" ht="12.75">
      <c r="B4" s="2" t="s">
        <v>89</v>
      </c>
    </row>
    <row r="5" ht="12.75">
      <c r="B5" t="s">
        <v>64</v>
      </c>
    </row>
    <row r="6" ht="12.75">
      <c r="B6" t="s">
        <v>2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3</v>
      </c>
      <c r="C11" s="10"/>
      <c r="D11" s="10">
        <v>100186.06525000001</v>
      </c>
      <c r="E11" s="10">
        <v>147899.77579</v>
      </c>
      <c r="F11" s="10">
        <v>300328.31471</v>
      </c>
      <c r="G11" s="10">
        <v>348177.09945</v>
      </c>
      <c r="H11" s="10">
        <v>436892.83117</v>
      </c>
      <c r="I11" s="10">
        <v>329792.77844</v>
      </c>
      <c r="J11" s="10">
        <v>175287.11211</v>
      </c>
      <c r="K11" s="10">
        <v>14367.86615</v>
      </c>
      <c r="L11" s="10">
        <v>0</v>
      </c>
      <c r="M11" s="10"/>
      <c r="N11" s="10"/>
      <c r="O11" s="10"/>
      <c r="P11" s="10"/>
      <c r="Q11" s="10"/>
      <c r="R11" s="10"/>
      <c r="S11" s="10"/>
      <c r="T11" s="10"/>
      <c r="U11" s="11"/>
      <c r="V11" s="6"/>
    </row>
    <row r="12" spans="2:22" ht="12.75">
      <c r="B12" t="s">
        <v>4</v>
      </c>
      <c r="C12" s="5"/>
      <c r="D12" s="5">
        <v>70411.79154</v>
      </c>
      <c r="E12" s="5">
        <v>99421.29692000001</v>
      </c>
      <c r="F12" s="5">
        <v>209376.11176</v>
      </c>
      <c r="G12" s="5">
        <v>320514.25032999995</v>
      </c>
      <c r="H12" s="5">
        <v>391017.09853</v>
      </c>
      <c r="I12" s="5">
        <v>278341.68409</v>
      </c>
      <c r="J12" s="5">
        <v>166903.34255</v>
      </c>
      <c r="K12" s="5">
        <v>13339.62253</v>
      </c>
      <c r="L12" s="5">
        <v>0</v>
      </c>
      <c r="M12" s="5"/>
      <c r="N12" s="5"/>
      <c r="O12" s="5"/>
      <c r="P12" s="5"/>
      <c r="Q12" s="5"/>
      <c r="R12" s="5"/>
      <c r="S12" s="5"/>
      <c r="T12" s="5"/>
      <c r="U12" s="13"/>
      <c r="V12" s="6"/>
    </row>
    <row r="13" spans="2:22" ht="12.75">
      <c r="B13" t="s">
        <v>5</v>
      </c>
      <c r="C13" s="5"/>
      <c r="D13" s="5">
        <v>29774.27371</v>
      </c>
      <c r="E13" s="5">
        <v>48478.47887</v>
      </c>
      <c r="F13" s="5">
        <v>90952.20295</v>
      </c>
      <c r="G13" s="5">
        <v>27662.849120000003</v>
      </c>
      <c r="H13" s="5">
        <v>45875.73264</v>
      </c>
      <c r="I13" s="5">
        <v>51451.09435</v>
      </c>
      <c r="J13" s="5">
        <v>8383.769559999999</v>
      </c>
      <c r="K13" s="5">
        <v>1028.24362</v>
      </c>
      <c r="L13" s="5">
        <v>0</v>
      </c>
      <c r="M13" s="5"/>
      <c r="N13" s="5"/>
      <c r="O13" s="5"/>
      <c r="P13" s="5"/>
      <c r="Q13" s="5"/>
      <c r="R13" s="5"/>
      <c r="S13" s="5"/>
      <c r="T13" s="5"/>
      <c r="U13" s="13"/>
      <c r="V13" s="6"/>
    </row>
    <row r="14" spans="2:21" ht="12.75">
      <c r="B14" t="s">
        <v>6</v>
      </c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7</v>
      </c>
      <c r="C16" s="10"/>
      <c r="D16" s="10">
        <v>55541.57372</v>
      </c>
      <c r="E16" s="10">
        <v>65704.86572</v>
      </c>
      <c r="F16" s="10">
        <v>70793.34098000001</v>
      </c>
      <c r="G16" s="10">
        <v>91178.78142</v>
      </c>
      <c r="H16" s="10">
        <v>189363.66018999997</v>
      </c>
      <c r="I16" s="10">
        <v>153658.60363</v>
      </c>
      <c r="J16" s="10">
        <v>63962.64508</v>
      </c>
      <c r="K16" s="10">
        <v>37787.02605</v>
      </c>
      <c r="L16" s="10">
        <v>0</v>
      </c>
      <c r="M16" s="10"/>
      <c r="N16" s="10"/>
      <c r="O16" s="10"/>
      <c r="P16" s="10"/>
      <c r="Q16" s="10"/>
      <c r="R16" s="10"/>
      <c r="S16" s="10"/>
      <c r="T16" s="10"/>
      <c r="U16" s="11"/>
    </row>
    <row r="17" spans="2:22" ht="12.75">
      <c r="B17" t="s">
        <v>72</v>
      </c>
      <c r="C17" s="5"/>
      <c r="D17" s="5">
        <v>13461.67307</v>
      </c>
      <c r="E17" s="5">
        <v>17540.90157</v>
      </c>
      <c r="F17" s="5">
        <v>20378.34782</v>
      </c>
      <c r="G17" s="5">
        <v>27561.576619999996</v>
      </c>
      <c r="H17" s="5">
        <v>64300.751189999995</v>
      </c>
      <c r="I17" s="5">
        <v>37189.086019999995</v>
      </c>
      <c r="J17" s="5">
        <v>22426.89023</v>
      </c>
      <c r="K17" s="5">
        <v>14542.37355</v>
      </c>
      <c r="L17" s="5">
        <v>0</v>
      </c>
      <c r="M17" s="5"/>
      <c r="N17" s="5"/>
      <c r="O17" s="5"/>
      <c r="P17" s="5"/>
      <c r="Q17" s="5"/>
      <c r="R17" s="5"/>
      <c r="S17" s="5"/>
      <c r="T17" s="5"/>
      <c r="U17" s="13"/>
      <c r="V17" s="6"/>
    </row>
    <row r="18" spans="2:21" ht="12.75">
      <c r="B18" t="s">
        <v>73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2980.48886</v>
      </c>
      <c r="J18" s="5">
        <v>1818.31535</v>
      </c>
      <c r="K18" s="5">
        <v>932.87083</v>
      </c>
      <c r="L18" s="5">
        <v>0</v>
      </c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33</v>
      </c>
      <c r="C19" s="5"/>
      <c r="D19" s="5">
        <v>42079.900649999996</v>
      </c>
      <c r="E19" s="5">
        <v>48163.96415000001</v>
      </c>
      <c r="F19" s="5">
        <v>50414.993160000005</v>
      </c>
      <c r="G19" s="5">
        <v>63617.2048</v>
      </c>
      <c r="H19" s="5">
        <v>125062.90899999999</v>
      </c>
      <c r="I19" s="5">
        <v>113489.02875000001</v>
      </c>
      <c r="J19" s="5">
        <v>39717.4395</v>
      </c>
      <c r="K19" s="5">
        <v>22311.78167</v>
      </c>
      <c r="L19" s="5">
        <v>0</v>
      </c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34</v>
      </c>
      <c r="C21" s="5"/>
      <c r="D21" s="10">
        <v>49266.69545</v>
      </c>
      <c r="E21" s="10">
        <v>90927.48648</v>
      </c>
      <c r="F21" s="10">
        <v>83366.92480000001</v>
      </c>
      <c r="G21" s="10">
        <v>92035.52986000001</v>
      </c>
      <c r="H21" s="10">
        <v>104333.68606</v>
      </c>
      <c r="I21" s="10">
        <v>117737.76551999999</v>
      </c>
      <c r="J21" s="10">
        <v>60428.10263</v>
      </c>
      <c r="K21" s="10">
        <v>31366.704999999994</v>
      </c>
      <c r="L21" s="10">
        <v>0</v>
      </c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41</v>
      </c>
      <c r="C22" s="5"/>
      <c r="D22" s="5">
        <v>33500.09444</v>
      </c>
      <c r="E22" s="5">
        <v>55616.74843</v>
      </c>
      <c r="F22" s="5">
        <v>44528.135650000004</v>
      </c>
      <c r="G22" s="5">
        <v>63626.90372000001</v>
      </c>
      <c r="H22" s="5">
        <v>65476.34008</v>
      </c>
      <c r="I22" s="5">
        <v>80012.52169999998</v>
      </c>
      <c r="J22" s="5">
        <v>29234.149810000003</v>
      </c>
      <c r="K22" s="5">
        <v>13875.406939999999</v>
      </c>
      <c r="L22" s="5">
        <v>0</v>
      </c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42</v>
      </c>
      <c r="C23" s="5"/>
      <c r="D23" s="5">
        <v>15766.60101</v>
      </c>
      <c r="E23" s="5">
        <v>35310.73805000001</v>
      </c>
      <c r="F23" s="5">
        <v>38838.78915</v>
      </c>
      <c r="G23" s="5">
        <v>28408.62614</v>
      </c>
      <c r="H23" s="5">
        <v>38857.345980000006</v>
      </c>
      <c r="I23" s="5">
        <v>37725.24382</v>
      </c>
      <c r="J23" s="5">
        <v>31193.95282</v>
      </c>
      <c r="K23" s="5">
        <v>17491.298059999997</v>
      </c>
      <c r="L23" s="5">
        <v>0</v>
      </c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43</v>
      </c>
      <c r="C25" s="5"/>
      <c r="D25" s="10">
        <v>4784.8323</v>
      </c>
      <c r="E25" s="10">
        <v>15161.40951</v>
      </c>
      <c r="F25" s="10">
        <v>9741.58295</v>
      </c>
      <c r="G25" s="10">
        <v>5477.87872</v>
      </c>
      <c r="H25" s="10">
        <v>9880.374609999999</v>
      </c>
      <c r="I25" s="10">
        <v>14436.33837</v>
      </c>
      <c r="J25" s="10">
        <v>0</v>
      </c>
      <c r="K25" s="10">
        <v>0</v>
      </c>
      <c r="L25" s="10">
        <v>0</v>
      </c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44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45</v>
      </c>
      <c r="C27" s="5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46</v>
      </c>
      <c r="C28" s="5"/>
      <c r="D28" s="5">
        <v>4784.8323</v>
      </c>
      <c r="E28" s="5">
        <v>15161.40951</v>
      </c>
      <c r="F28" s="5">
        <v>9741.58295</v>
      </c>
      <c r="G28" s="5">
        <v>5477.87872</v>
      </c>
      <c r="H28" s="5">
        <v>9880.374609999999</v>
      </c>
      <c r="I28" s="5">
        <v>14436.33837</v>
      </c>
      <c r="J28" s="5">
        <v>0</v>
      </c>
      <c r="K28" s="5">
        <v>0</v>
      </c>
      <c r="L28" s="5">
        <v>0</v>
      </c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47</v>
      </c>
      <c r="C30" s="5"/>
      <c r="D30" s="10">
        <v>243.69686</v>
      </c>
      <c r="E30" s="10">
        <v>382.83919000000003</v>
      </c>
      <c r="F30" s="10">
        <v>4113.23757</v>
      </c>
      <c r="G30" s="10">
        <v>5074.8978</v>
      </c>
      <c r="H30" s="10">
        <v>4846.65592</v>
      </c>
      <c r="I30" s="10">
        <v>5954.44646</v>
      </c>
      <c r="J30" s="10">
        <v>5566.64674</v>
      </c>
      <c r="K30" s="10">
        <v>427.18978000000004</v>
      </c>
      <c r="L30" s="10">
        <v>0</v>
      </c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48</v>
      </c>
      <c r="C32" s="5"/>
      <c r="D32" s="10">
        <v>90.98891</v>
      </c>
      <c r="E32" s="10">
        <v>633.2240899999999</v>
      </c>
      <c r="F32" s="10">
        <v>471.25478000000004</v>
      </c>
      <c r="G32" s="10">
        <v>462.48338</v>
      </c>
      <c r="H32" s="10">
        <v>33.37366</v>
      </c>
      <c r="I32" s="10">
        <v>33.322489999999995</v>
      </c>
      <c r="J32" s="10">
        <v>263.95209</v>
      </c>
      <c r="K32" s="10">
        <v>62.91717</v>
      </c>
      <c r="L32" s="10">
        <v>0</v>
      </c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56</v>
      </c>
      <c r="C33" s="5"/>
      <c r="D33" s="5">
        <v>90.98891</v>
      </c>
      <c r="E33" s="5">
        <v>633.2240899999999</v>
      </c>
      <c r="F33" s="5">
        <v>471.25478000000004</v>
      </c>
      <c r="G33" s="5">
        <v>462.48338</v>
      </c>
      <c r="H33" s="5">
        <v>33.37366</v>
      </c>
      <c r="I33" s="5">
        <v>33.322489999999995</v>
      </c>
      <c r="J33" s="5">
        <v>263.95209</v>
      </c>
      <c r="K33" s="5">
        <v>62.91717</v>
      </c>
      <c r="L33" s="5">
        <v>0</v>
      </c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57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58</v>
      </c>
      <c r="C36" s="10"/>
      <c r="D36" s="10">
        <v>24.63222</v>
      </c>
      <c r="E36" s="10">
        <v>1172.00953</v>
      </c>
      <c r="F36" s="10">
        <v>2155.0260200000002</v>
      </c>
      <c r="G36" s="10">
        <v>1795.91198</v>
      </c>
      <c r="H36" s="10">
        <v>2674.6359199999997</v>
      </c>
      <c r="I36" s="10">
        <v>2001.83621</v>
      </c>
      <c r="J36" s="10">
        <v>1106.1490700000002</v>
      </c>
      <c r="K36" s="10">
        <v>11.98094</v>
      </c>
      <c r="L36" s="10">
        <v>0</v>
      </c>
      <c r="M36" s="10"/>
      <c r="N36" s="10"/>
      <c r="O36" s="10"/>
      <c r="P36" s="10"/>
      <c r="Q36" s="10"/>
      <c r="R36" s="10"/>
      <c r="S36" s="10"/>
      <c r="T36" s="10"/>
      <c r="U36" s="11"/>
      <c r="V36" s="6"/>
    </row>
    <row r="37" spans="2:22" ht="12.75">
      <c r="B37" t="s">
        <v>59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60</v>
      </c>
      <c r="C38" s="5"/>
      <c r="D38" s="5">
        <v>24.63222</v>
      </c>
      <c r="E38" s="5">
        <v>1172.00953</v>
      </c>
      <c r="F38" s="5">
        <v>2155.0260200000002</v>
      </c>
      <c r="G38" s="5">
        <v>1795.91198</v>
      </c>
      <c r="H38" s="5">
        <v>2674.6359199999997</v>
      </c>
      <c r="I38" s="5">
        <v>2001.83621</v>
      </c>
      <c r="J38" s="5">
        <v>1106.1490700000002</v>
      </c>
      <c r="K38" s="5">
        <v>11.98094</v>
      </c>
      <c r="L38" s="5">
        <v>0</v>
      </c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132</v>
      </c>
      <c r="C40" s="9"/>
      <c r="D40" s="9">
        <v>210138.48471000002</v>
      </c>
      <c r="E40" s="9">
        <v>321881.61031</v>
      </c>
      <c r="F40" s="9">
        <v>470969.6818100001</v>
      </c>
      <c r="G40" s="9">
        <v>544202.58261</v>
      </c>
      <c r="H40" s="9">
        <v>748025.21753</v>
      </c>
      <c r="I40" s="9">
        <v>623615.0911200001</v>
      </c>
      <c r="J40" s="9">
        <v>306614.6077199999</v>
      </c>
      <c r="K40" s="9">
        <v>84023.68508999998</v>
      </c>
      <c r="L40" s="9">
        <v>0</v>
      </c>
      <c r="M40" s="9"/>
      <c r="N40" s="9"/>
      <c r="O40" s="9"/>
      <c r="P40" s="9"/>
      <c r="Q40" s="9"/>
      <c r="R40" s="9"/>
      <c r="S40" s="9"/>
      <c r="T40" s="9"/>
      <c r="U40" s="12"/>
    </row>
    <row r="41" spans="2:19" ht="12.75">
      <c r="B41" t="s">
        <v>133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134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61</v>
      </c>
      <c r="C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4">
        <v>1994</v>
      </c>
      <c r="E45" s="4">
        <v>1995</v>
      </c>
      <c r="F45" s="4">
        <v>1996</v>
      </c>
      <c r="G45" s="4">
        <v>1997</v>
      </c>
      <c r="H45" s="4">
        <v>1998</v>
      </c>
      <c r="I45" s="4">
        <v>1999</v>
      </c>
      <c r="J45" s="4">
        <v>2000</v>
      </c>
      <c r="K45" s="4">
        <v>2001</v>
      </c>
      <c r="L45" s="4">
        <v>2002</v>
      </c>
      <c r="M45" s="5"/>
      <c r="N45" s="5"/>
      <c r="O45" s="5"/>
      <c r="P45" s="5"/>
      <c r="Q45" s="5"/>
      <c r="R45" s="5"/>
      <c r="S45" s="5"/>
    </row>
    <row r="46" spans="2:19" ht="12.75">
      <c r="B46" s="3" t="s">
        <v>67</v>
      </c>
      <c r="C46" s="5"/>
      <c r="D46" s="16">
        <v>70411.79154</v>
      </c>
      <c r="E46" s="16">
        <v>99421.29692000001</v>
      </c>
      <c r="F46" s="16">
        <v>209376.11176</v>
      </c>
      <c r="G46" s="16">
        <v>320514.25032999995</v>
      </c>
      <c r="H46" s="16">
        <v>391017.09853</v>
      </c>
      <c r="I46" s="16">
        <v>278341.68409</v>
      </c>
      <c r="J46" s="16">
        <v>166903.34255</v>
      </c>
      <c r="K46" s="16">
        <v>13339.62253</v>
      </c>
      <c r="L46" s="16">
        <v>0</v>
      </c>
      <c r="M46" s="5"/>
      <c r="N46" s="5"/>
      <c r="O46" s="5"/>
      <c r="P46" s="5"/>
      <c r="Q46" s="5"/>
      <c r="R46" s="5"/>
      <c r="S46" s="5"/>
    </row>
    <row r="47" spans="2:22" ht="12.75">
      <c r="B47" t="s">
        <v>68</v>
      </c>
      <c r="C47" s="5"/>
      <c r="D47" s="5">
        <v>873.51411</v>
      </c>
      <c r="E47" s="5">
        <v>698.71714</v>
      </c>
      <c r="F47" s="5">
        <v>575.04877</v>
      </c>
      <c r="G47" s="5">
        <v>83.19510000000001</v>
      </c>
      <c r="H47" s="5">
        <v>835.91917</v>
      </c>
      <c r="I47" s="5">
        <v>5861.0351900000005</v>
      </c>
      <c r="J47" s="5">
        <v>4399.712860000001</v>
      </c>
      <c r="K47" s="5">
        <v>0</v>
      </c>
      <c r="L47" s="5">
        <v>0</v>
      </c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69</v>
      </c>
      <c r="C48" s="5"/>
      <c r="D48" s="5">
        <v>62018.82252</v>
      </c>
      <c r="E48" s="5">
        <v>70688.05418</v>
      </c>
      <c r="F48" s="5">
        <v>188820.23067</v>
      </c>
      <c r="G48" s="5">
        <v>289976.00227999996</v>
      </c>
      <c r="H48" s="5">
        <v>353983.98706</v>
      </c>
      <c r="I48" s="5">
        <v>242458.61594999998</v>
      </c>
      <c r="J48" s="5">
        <v>143519.6287</v>
      </c>
      <c r="K48" s="5">
        <v>7300.9894</v>
      </c>
      <c r="L48" s="5">
        <v>0</v>
      </c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77</v>
      </c>
      <c r="C49" s="5"/>
      <c r="D49" s="5">
        <v>3539.6743300000003</v>
      </c>
      <c r="E49" s="5">
        <v>22901.91825</v>
      </c>
      <c r="F49" s="5">
        <v>16560.45884</v>
      </c>
      <c r="G49" s="5">
        <v>19282.48847</v>
      </c>
      <c r="H49" s="5">
        <v>32748.71137</v>
      </c>
      <c r="I49" s="5">
        <v>30022.03295</v>
      </c>
      <c r="J49" s="5">
        <v>18984.000989999997</v>
      </c>
      <c r="K49" s="5">
        <v>6038.63313</v>
      </c>
      <c r="L49" s="5">
        <v>0</v>
      </c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78</v>
      </c>
      <c r="C50" s="5"/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79</v>
      </c>
      <c r="C51" s="5"/>
      <c r="D51" s="5">
        <v>3979.78058</v>
      </c>
      <c r="E51" s="5">
        <v>5132.607349999999</v>
      </c>
      <c r="F51" s="5">
        <v>3420.37348</v>
      </c>
      <c r="G51" s="5">
        <v>11172.564480000001</v>
      </c>
      <c r="H51" s="5">
        <v>3448.48093</v>
      </c>
      <c r="I51" s="5">
        <v>0</v>
      </c>
      <c r="J51" s="5">
        <v>0</v>
      </c>
      <c r="K51" s="5">
        <v>0</v>
      </c>
      <c r="L51" s="5">
        <v>0</v>
      </c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80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81</v>
      </c>
      <c r="C53" s="5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52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50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51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53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54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55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89</v>
      </c>
    </row>
    <row r="67" ht="12.75">
      <c r="B67" t="s">
        <v>63</v>
      </c>
    </row>
    <row r="68" ht="12.75">
      <c r="B68" t="s">
        <v>2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102</v>
      </c>
      <c r="C72" s="10">
        <v>20073.94689946005</v>
      </c>
      <c r="D72" s="10">
        <v>453.65312619865904</v>
      </c>
      <c r="E72" s="10">
        <v>4720.893886030468</v>
      </c>
      <c r="F72" s="10">
        <v>2056.7596922806383</v>
      </c>
      <c r="G72" s="10">
        <v>21141.498181841234</v>
      </c>
      <c r="H72" s="10">
        <v>31215.435077520502</v>
      </c>
      <c r="I72" s="10">
        <v>38850.41682317242</v>
      </c>
      <c r="J72" s="10">
        <v>28327.685819070906</v>
      </c>
      <c r="K72" s="10">
        <v>33581.311043293455</v>
      </c>
      <c r="L72" s="10">
        <v>11475.046454767726</v>
      </c>
      <c r="M72" s="10">
        <v>30161.64914425428</v>
      </c>
      <c r="N72" s="10">
        <v>28815.793398533013</v>
      </c>
      <c r="O72" s="10">
        <v>8392.035452322738</v>
      </c>
      <c r="P72" s="10">
        <v>0</v>
      </c>
      <c r="Q72" s="10">
        <v>0</v>
      </c>
      <c r="R72" s="10">
        <v>0</v>
      </c>
      <c r="S72" s="10">
        <v>0</v>
      </c>
      <c r="T72" s="10"/>
      <c r="U72" s="11"/>
    </row>
    <row r="73" spans="2:21" ht="12.75">
      <c r="B73" t="s">
        <v>103</v>
      </c>
      <c r="C73" s="5">
        <v>20073.94689946005</v>
      </c>
      <c r="D73" s="5">
        <v>453.65312619865904</v>
      </c>
      <c r="E73" s="5">
        <v>4720.893886030468</v>
      </c>
      <c r="F73" s="5">
        <v>2056.7596922806383</v>
      </c>
      <c r="G73" s="5">
        <v>17646.92350635177</v>
      </c>
      <c r="H73" s="5">
        <v>26660.9138530205</v>
      </c>
      <c r="I73" s="5">
        <v>12709.380146151592</v>
      </c>
      <c r="J73" s="5">
        <v>0</v>
      </c>
      <c r="K73" s="5">
        <v>867.3208232445521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/>
      <c r="U73" s="14"/>
    </row>
    <row r="74" spans="2:21" ht="12.75">
      <c r="B74" t="s">
        <v>104</v>
      </c>
      <c r="C74" s="5">
        <v>0</v>
      </c>
      <c r="D74" s="5">
        <v>0</v>
      </c>
      <c r="E74" s="5">
        <v>0</v>
      </c>
      <c r="F74" s="5">
        <v>0</v>
      </c>
      <c r="G74" s="5">
        <v>3494.574675489466</v>
      </c>
      <c r="H74" s="5">
        <v>4554.521224500005</v>
      </c>
      <c r="I74" s="5">
        <v>26141.036677020827</v>
      </c>
      <c r="J74" s="5">
        <v>28327.685819070906</v>
      </c>
      <c r="K74" s="5">
        <v>32713.990220048905</v>
      </c>
      <c r="L74" s="5">
        <v>11475.046454767726</v>
      </c>
      <c r="M74" s="5">
        <v>30161.64914425428</v>
      </c>
      <c r="N74" s="5">
        <v>28815.793398533013</v>
      </c>
      <c r="O74" s="5">
        <v>8392.035452322738</v>
      </c>
      <c r="P74" s="5">
        <v>0</v>
      </c>
      <c r="Q74" s="5">
        <v>0</v>
      </c>
      <c r="R74" s="5">
        <v>0</v>
      </c>
      <c r="S74" s="5">
        <v>0</v>
      </c>
      <c r="T74" s="5"/>
      <c r="U74" s="14"/>
    </row>
    <row r="75" spans="2:21" ht="12.75">
      <c r="B75" t="s">
        <v>105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106</v>
      </c>
      <c r="C77" s="10">
        <v>0</v>
      </c>
      <c r="D77" s="10">
        <v>0</v>
      </c>
      <c r="E77" s="10">
        <v>3035.412132809157</v>
      </c>
      <c r="F77" s="10">
        <v>3096.6698580556363</v>
      </c>
      <c r="G77" s="10">
        <v>4698.114066630994</v>
      </c>
      <c r="H77" s="10">
        <v>3775.410380322517</v>
      </c>
      <c r="I77" s="10">
        <v>23273.12958435208</v>
      </c>
      <c r="J77" s="10">
        <v>6122.759168704158</v>
      </c>
      <c r="K77" s="10">
        <v>4402.89119804401</v>
      </c>
      <c r="L77" s="10">
        <v>9976.850855745723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/>
      <c r="U77" s="11"/>
    </row>
    <row r="78" spans="2:21" ht="12.75">
      <c r="B78" t="s">
        <v>107</v>
      </c>
      <c r="C78" s="5">
        <v>0</v>
      </c>
      <c r="D78" s="5">
        <v>0</v>
      </c>
      <c r="E78" s="5">
        <v>3035.412132809157</v>
      </c>
      <c r="F78" s="5">
        <v>3096.6698580556363</v>
      </c>
      <c r="G78" s="5">
        <v>4698.114066630994</v>
      </c>
      <c r="H78" s="5">
        <v>3775.410380322517</v>
      </c>
      <c r="I78" s="5">
        <v>23273.12958435208</v>
      </c>
      <c r="J78" s="5">
        <v>6122.759168704158</v>
      </c>
      <c r="K78" s="5">
        <v>4402.89119804401</v>
      </c>
      <c r="L78" s="5">
        <v>9976.850855745723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/>
      <c r="U78" s="14"/>
    </row>
    <row r="79" spans="2:19" ht="12.75">
      <c r="B79" t="s">
        <v>108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ht="12.75">
      <c r="B80" t="s">
        <v>109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110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ht="12.75">
      <c r="B83" t="s">
        <v>111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 ht="12.75">
      <c r="B84" t="s">
        <v>112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113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12.75">
      <c r="B87" t="s">
        <v>114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115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ht="12.75">
      <c r="B89" t="s">
        <v>116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117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118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12.75">
      <c r="B94" t="s">
        <v>127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t="s">
        <v>128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129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/>
      <c r="U97" s="11"/>
    </row>
    <row r="98" spans="2:21" ht="12.75">
      <c r="B98" t="s">
        <v>130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131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132</v>
      </c>
      <c r="C101" s="9">
        <v>20073.94689946005</v>
      </c>
      <c r="D101" s="9">
        <v>453.65312619865904</v>
      </c>
      <c r="E101" s="9">
        <v>7756.306018839625</v>
      </c>
      <c r="F101" s="9">
        <v>5153.429550336275</v>
      </c>
      <c r="G101" s="9">
        <v>25839.61224847223</v>
      </c>
      <c r="H101" s="9">
        <v>34990.84545784302</v>
      </c>
      <c r="I101" s="9">
        <v>62123.546407524496</v>
      </c>
      <c r="J101" s="9">
        <v>34450.44498777507</v>
      </c>
      <c r="K101" s="9">
        <v>37984.202241337465</v>
      </c>
      <c r="L101" s="9">
        <v>21451.89731051345</v>
      </c>
      <c r="M101" s="9">
        <v>30161.64914425428</v>
      </c>
      <c r="N101" s="9">
        <v>28815.793398533013</v>
      </c>
      <c r="O101" s="9">
        <v>8392.035452322738</v>
      </c>
      <c r="P101" s="9">
        <v>0</v>
      </c>
      <c r="Q101" s="9">
        <v>0</v>
      </c>
      <c r="R101" s="9">
        <v>0</v>
      </c>
      <c r="S101" s="9">
        <v>0</v>
      </c>
      <c r="T101" s="9"/>
      <c r="U101" s="11"/>
    </row>
    <row r="102" spans="2:19" ht="12.75">
      <c r="B102" t="s">
        <v>133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t="s">
        <v>134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135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3" t="s">
        <v>103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2:21" ht="12.75">
      <c r="B108" t="s">
        <v>136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/>
      <c r="U108" s="14"/>
    </row>
    <row r="109" spans="2:21" ht="12.75">
      <c r="B109" t="s">
        <v>137</v>
      </c>
      <c r="C109" s="5">
        <v>20073.94689946005</v>
      </c>
      <c r="D109" s="5">
        <v>453.65312619865904</v>
      </c>
      <c r="E109" s="5">
        <v>4720.893886030468</v>
      </c>
      <c r="F109" s="5">
        <v>2056.7596922806383</v>
      </c>
      <c r="G109" s="5">
        <v>17646.92350635177</v>
      </c>
      <c r="H109" s="5">
        <v>26660.9138530205</v>
      </c>
      <c r="I109" s="5">
        <v>12709.380146151592</v>
      </c>
      <c r="J109" s="5">
        <v>0</v>
      </c>
      <c r="K109" s="5">
        <v>867.3208232445521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/>
      <c r="U109" s="14"/>
    </row>
    <row r="110" spans="2:21" ht="12.75">
      <c r="B110" t="s">
        <v>138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/>
      <c r="U110" s="14"/>
    </row>
    <row r="111" spans="2:21" ht="12.75">
      <c r="B111" t="s">
        <v>139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/>
      <c r="U111" s="14"/>
    </row>
    <row r="112" spans="2:21" ht="12.75">
      <c r="B112" t="s">
        <v>140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141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142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52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50</v>
      </c>
      <c r="C117" s="5">
        <v>0</v>
      </c>
      <c r="D117" s="5">
        <v>0</v>
      </c>
      <c r="E117" s="5">
        <v>0</v>
      </c>
      <c r="F117" s="5">
        <v>0</v>
      </c>
      <c r="G117" s="5">
        <v>2199.3893658240772</v>
      </c>
      <c r="H117" s="5">
        <v>4200.1557003411845</v>
      </c>
      <c r="I117" s="5">
        <v>26141.036677020827</v>
      </c>
      <c r="J117" s="5">
        <v>15829.561124694377</v>
      </c>
      <c r="K117" s="5">
        <v>15959.566014669927</v>
      </c>
      <c r="L117" s="5">
        <v>8328.860635696821</v>
      </c>
      <c r="M117" s="5">
        <v>22765.255501222495</v>
      </c>
      <c r="N117" s="5">
        <v>20174.50244498778</v>
      </c>
      <c r="O117" s="5">
        <v>8392.035452322738</v>
      </c>
      <c r="P117" s="5">
        <v>0</v>
      </c>
      <c r="Q117" s="5">
        <v>0</v>
      </c>
      <c r="R117" s="5">
        <v>0</v>
      </c>
      <c r="S117" s="5">
        <v>0</v>
      </c>
      <c r="T117" s="5"/>
      <c r="U117" s="14"/>
    </row>
    <row r="118" spans="2:21" ht="12.75">
      <c r="B118" s="7" t="s">
        <v>51</v>
      </c>
      <c r="C118" s="5">
        <v>0</v>
      </c>
      <c r="D118" s="5">
        <v>0</v>
      </c>
      <c r="E118" s="5">
        <v>0</v>
      </c>
      <c r="F118" s="5">
        <v>0</v>
      </c>
      <c r="G118" s="5">
        <v>1295.1853096653886</v>
      </c>
      <c r="H118" s="5">
        <v>354.3655241588204</v>
      </c>
      <c r="I118" s="5">
        <v>0</v>
      </c>
      <c r="J118" s="5">
        <v>12498.124694376529</v>
      </c>
      <c r="K118" s="5">
        <v>16754.424205378975</v>
      </c>
      <c r="L118" s="5">
        <v>3146.185819070905</v>
      </c>
      <c r="M118" s="5">
        <v>7396.393643031785</v>
      </c>
      <c r="N118" s="5">
        <v>8641.29095354523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/>
      <c r="U118" s="14"/>
    </row>
    <row r="119" spans="2:21" ht="12.75">
      <c r="B119" s="7" t="s">
        <v>53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/>
      <c r="U119" s="14"/>
    </row>
    <row r="120" spans="2:21" ht="12.75">
      <c r="B120" s="7" t="s">
        <v>54</v>
      </c>
      <c r="C120" s="5">
        <v>0</v>
      </c>
      <c r="D120" s="5">
        <v>0</v>
      </c>
      <c r="E120" s="5">
        <v>106.99227768510829</v>
      </c>
      <c r="F120" s="5">
        <v>1267.1633480659182</v>
      </c>
      <c r="G120" s="5">
        <v>4042.961704478557</v>
      </c>
      <c r="H120" s="5">
        <v>3775.410380322517</v>
      </c>
      <c r="I120" s="5">
        <v>23273.12958435208</v>
      </c>
      <c r="J120" s="5">
        <v>6122.759168704158</v>
      </c>
      <c r="K120" s="5">
        <v>2989.3765281173596</v>
      </c>
      <c r="L120" s="5">
        <v>9976.850855745723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/>
      <c r="U120" s="14"/>
    </row>
    <row r="121" spans="2:21" ht="12.75">
      <c r="B121" s="7" t="s">
        <v>55</v>
      </c>
      <c r="C121" s="5">
        <v>0</v>
      </c>
      <c r="D121" s="5">
        <v>0</v>
      </c>
      <c r="E121" s="5">
        <v>2928.419855124049</v>
      </c>
      <c r="F121" s="5">
        <v>1829.5065099897176</v>
      </c>
      <c r="G121" s="5">
        <v>655.1523621524368</v>
      </c>
      <c r="H121" s="5">
        <v>0</v>
      </c>
      <c r="I121" s="5">
        <v>0</v>
      </c>
      <c r="J121" s="5">
        <v>0</v>
      </c>
      <c r="K121" s="5">
        <v>1413.5146699266506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36</v>
      </c>
    </row>
    <row r="127" ht="12.75">
      <c r="B127" t="s">
        <v>35</v>
      </c>
    </row>
    <row r="128" ht="12.75">
      <c r="B128" t="s">
        <v>2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82</v>
      </c>
    </row>
    <row r="133" spans="2:20" ht="12.75">
      <c r="B133" s="1" t="s">
        <v>3</v>
      </c>
      <c r="C133" s="10">
        <f aca="true" t="shared" si="0" ref="C133:S133">C11+C72</f>
        <v>20073.94689946005</v>
      </c>
      <c r="D133" s="10">
        <f t="shared" si="0"/>
        <v>100639.71837619867</v>
      </c>
      <c r="E133" s="10">
        <f t="shared" si="0"/>
        <v>152620.6696760305</v>
      </c>
      <c r="F133" s="10">
        <f t="shared" si="0"/>
        <v>302385.0744022806</v>
      </c>
      <c r="G133" s="10">
        <f t="shared" si="0"/>
        <v>369318.5976318412</v>
      </c>
      <c r="H133" s="10">
        <f t="shared" si="0"/>
        <v>468108.2662475205</v>
      </c>
      <c r="I133" s="10">
        <f t="shared" si="0"/>
        <v>368643.19526317244</v>
      </c>
      <c r="J133" s="10">
        <f t="shared" si="0"/>
        <v>203614.7979290709</v>
      </c>
      <c r="K133" s="10">
        <f t="shared" si="0"/>
        <v>47949.17719329346</v>
      </c>
      <c r="L133" s="10">
        <f t="shared" si="0"/>
        <v>11475.046454767726</v>
      </c>
      <c r="M133" s="10">
        <f t="shared" si="0"/>
        <v>30161.64914425428</v>
      </c>
      <c r="N133" s="10">
        <f t="shared" si="0"/>
        <v>28815.793398533013</v>
      </c>
      <c r="O133" s="10">
        <f t="shared" si="0"/>
        <v>8392.035452322738</v>
      </c>
      <c r="P133" s="10">
        <f t="shared" si="0"/>
        <v>0</v>
      </c>
      <c r="Q133" s="10">
        <f t="shared" si="0"/>
        <v>0</v>
      </c>
      <c r="R133" s="10">
        <f t="shared" si="0"/>
        <v>0</v>
      </c>
      <c r="S133" s="10">
        <f t="shared" si="0"/>
        <v>0</v>
      </c>
      <c r="T133" s="10">
        <f>SUM(C133:S133)</f>
        <v>2112197.968068746</v>
      </c>
    </row>
    <row r="134" spans="2:20" ht="12.75">
      <c r="B134" t="s">
        <v>4</v>
      </c>
      <c r="C134" s="17">
        <f aca="true" t="shared" si="1" ref="C134:R136">C12+C73</f>
        <v>20073.94689946005</v>
      </c>
      <c r="D134" s="17">
        <f t="shared" si="1"/>
        <v>70865.44466619866</v>
      </c>
      <c r="E134" s="17">
        <f t="shared" si="1"/>
        <v>104142.19080603047</v>
      </c>
      <c r="F134" s="17">
        <f t="shared" si="1"/>
        <v>211432.87145228064</v>
      </c>
      <c r="G134" s="17">
        <f t="shared" si="1"/>
        <v>338161.1738363517</v>
      </c>
      <c r="H134" s="17">
        <f t="shared" si="1"/>
        <v>417678.01238302054</v>
      </c>
      <c r="I134" s="17">
        <f t="shared" si="1"/>
        <v>291051.0642361516</v>
      </c>
      <c r="J134" s="17">
        <f t="shared" si="1"/>
        <v>166903.34255</v>
      </c>
      <c r="K134" s="17">
        <f t="shared" si="1"/>
        <v>14206.943353244553</v>
      </c>
      <c r="L134" s="17">
        <f t="shared" si="1"/>
        <v>0</v>
      </c>
      <c r="M134" s="17">
        <f t="shared" si="1"/>
        <v>0</v>
      </c>
      <c r="N134" s="17">
        <f t="shared" si="1"/>
        <v>0</v>
      </c>
      <c r="O134" s="17">
        <f t="shared" si="1"/>
        <v>0</v>
      </c>
      <c r="P134" s="17">
        <f t="shared" si="1"/>
        <v>0</v>
      </c>
      <c r="Q134" s="17">
        <f t="shared" si="1"/>
        <v>0</v>
      </c>
      <c r="R134" s="17">
        <f t="shared" si="1"/>
        <v>0</v>
      </c>
      <c r="S134" s="17">
        <f>S12+S73</f>
        <v>0</v>
      </c>
      <c r="T134" s="16">
        <f aca="true" t="shared" si="2" ref="T134:T175">SUM(C134:S134)</f>
        <v>1634514.990182738</v>
      </c>
    </row>
    <row r="135" spans="2:20" ht="12.75">
      <c r="B135" t="s">
        <v>5</v>
      </c>
      <c r="C135" s="17">
        <f t="shared" si="1"/>
        <v>0</v>
      </c>
      <c r="D135" s="17">
        <f t="shared" si="1"/>
        <v>29774.27371</v>
      </c>
      <c r="E135" s="17">
        <f t="shared" si="1"/>
        <v>48478.47887</v>
      </c>
      <c r="F135" s="17">
        <f t="shared" si="1"/>
        <v>90952.20295</v>
      </c>
      <c r="G135" s="17">
        <f t="shared" si="1"/>
        <v>31157.423795489467</v>
      </c>
      <c r="H135" s="17">
        <f t="shared" si="1"/>
        <v>50430.25386450001</v>
      </c>
      <c r="I135" s="17">
        <f t="shared" si="1"/>
        <v>77592.13102702083</v>
      </c>
      <c r="J135" s="17">
        <f t="shared" si="1"/>
        <v>36711.4553790709</v>
      </c>
      <c r="K135" s="17">
        <f t="shared" si="1"/>
        <v>33742.2338400489</v>
      </c>
      <c r="L135" s="17">
        <f t="shared" si="1"/>
        <v>11475.046454767726</v>
      </c>
      <c r="M135" s="17">
        <f t="shared" si="1"/>
        <v>30161.64914425428</v>
      </c>
      <c r="N135" s="17">
        <f t="shared" si="1"/>
        <v>28815.793398533013</v>
      </c>
      <c r="O135" s="17">
        <f t="shared" si="1"/>
        <v>8392.035452322738</v>
      </c>
      <c r="P135" s="17">
        <f t="shared" si="1"/>
        <v>0</v>
      </c>
      <c r="Q135" s="17">
        <f t="shared" si="1"/>
        <v>0</v>
      </c>
      <c r="R135" s="17">
        <f t="shared" si="1"/>
        <v>0</v>
      </c>
      <c r="S135" s="17">
        <f>S13+S74</f>
        <v>0</v>
      </c>
      <c r="T135" s="16">
        <f t="shared" si="2"/>
        <v>477682.9778860079</v>
      </c>
    </row>
    <row r="136" spans="2:20" ht="12.75">
      <c r="B136" t="s">
        <v>6</v>
      </c>
      <c r="C136" s="17">
        <f t="shared" si="1"/>
        <v>0</v>
      </c>
      <c r="D136" s="17">
        <f t="shared" si="1"/>
        <v>0</v>
      </c>
      <c r="E136" s="17">
        <f t="shared" si="1"/>
        <v>0</v>
      </c>
      <c r="F136" s="17">
        <f t="shared" si="1"/>
        <v>0</v>
      </c>
      <c r="G136" s="17">
        <f t="shared" si="1"/>
        <v>0</v>
      </c>
      <c r="H136" s="17">
        <f t="shared" si="1"/>
        <v>0</v>
      </c>
      <c r="I136" s="17">
        <f t="shared" si="1"/>
        <v>0</v>
      </c>
      <c r="J136" s="17">
        <f t="shared" si="1"/>
        <v>0</v>
      </c>
      <c r="K136" s="17">
        <f t="shared" si="1"/>
        <v>0</v>
      </c>
      <c r="L136" s="17">
        <f t="shared" si="1"/>
        <v>0</v>
      </c>
      <c r="M136" s="17">
        <f t="shared" si="1"/>
        <v>0</v>
      </c>
      <c r="N136" s="17">
        <f t="shared" si="1"/>
        <v>0</v>
      </c>
      <c r="O136" s="17">
        <f t="shared" si="1"/>
        <v>0</v>
      </c>
      <c r="P136" s="17">
        <f t="shared" si="1"/>
        <v>0</v>
      </c>
      <c r="Q136" s="17">
        <f t="shared" si="1"/>
        <v>0</v>
      </c>
      <c r="R136" s="17">
        <f t="shared" si="1"/>
        <v>0</v>
      </c>
      <c r="S136" s="17">
        <f>S14+S75</f>
        <v>0</v>
      </c>
      <c r="T136" s="16">
        <f t="shared" si="2"/>
        <v>0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7</v>
      </c>
      <c r="C138" s="10">
        <f aca="true" t="shared" si="3" ref="C138:S141">C16+C77</f>
        <v>0</v>
      </c>
      <c r="D138" s="10">
        <f t="shared" si="3"/>
        <v>55541.57372</v>
      </c>
      <c r="E138" s="10">
        <f t="shared" si="3"/>
        <v>68740.27785280916</v>
      </c>
      <c r="F138" s="10">
        <f t="shared" si="3"/>
        <v>73890.01083805565</v>
      </c>
      <c r="G138" s="10">
        <f t="shared" si="3"/>
        <v>95876.895486631</v>
      </c>
      <c r="H138" s="10">
        <f t="shared" si="3"/>
        <v>193139.07057032248</v>
      </c>
      <c r="I138" s="10">
        <f t="shared" si="3"/>
        <v>176931.73321435208</v>
      </c>
      <c r="J138" s="10">
        <f t="shared" si="3"/>
        <v>70085.40424870416</v>
      </c>
      <c r="K138" s="10">
        <f t="shared" si="3"/>
        <v>42189.91724804401</v>
      </c>
      <c r="L138" s="10">
        <f t="shared" si="3"/>
        <v>9976.850855745723</v>
      </c>
      <c r="M138" s="10">
        <f t="shared" si="3"/>
        <v>0</v>
      </c>
      <c r="N138" s="10">
        <f t="shared" si="3"/>
        <v>0</v>
      </c>
      <c r="O138" s="10">
        <f t="shared" si="3"/>
        <v>0</v>
      </c>
      <c r="P138" s="10">
        <f t="shared" si="3"/>
        <v>0</v>
      </c>
      <c r="Q138" s="10">
        <f t="shared" si="3"/>
        <v>0</v>
      </c>
      <c r="R138" s="10">
        <f t="shared" si="3"/>
        <v>0</v>
      </c>
      <c r="S138" s="10">
        <f t="shared" si="3"/>
        <v>0</v>
      </c>
      <c r="T138" s="10">
        <f t="shared" si="2"/>
        <v>786371.7340346642</v>
      </c>
    </row>
    <row r="139" spans="2:20" ht="12.75">
      <c r="B139" t="s">
        <v>72</v>
      </c>
      <c r="C139" s="17">
        <f t="shared" si="3"/>
        <v>0</v>
      </c>
      <c r="D139" s="17">
        <f t="shared" si="3"/>
        <v>13461.67307</v>
      </c>
      <c r="E139" s="17">
        <f t="shared" si="3"/>
        <v>20576.31370280916</v>
      </c>
      <c r="F139" s="17">
        <f t="shared" si="3"/>
        <v>23475.017678055636</v>
      </c>
      <c r="G139" s="17">
        <f t="shared" si="3"/>
        <v>32259.69068663099</v>
      </c>
      <c r="H139" s="17">
        <f t="shared" si="3"/>
        <v>68076.16157032251</v>
      </c>
      <c r="I139" s="17">
        <f t="shared" si="3"/>
        <v>60462.21560435207</v>
      </c>
      <c r="J139" s="17">
        <f t="shared" si="3"/>
        <v>28549.649398704158</v>
      </c>
      <c r="K139" s="17">
        <f t="shared" si="3"/>
        <v>18945.26474804401</v>
      </c>
      <c r="L139" s="17">
        <f t="shared" si="3"/>
        <v>9976.850855745723</v>
      </c>
      <c r="M139" s="17">
        <f t="shared" si="3"/>
        <v>0</v>
      </c>
      <c r="N139" s="17">
        <f t="shared" si="3"/>
        <v>0</v>
      </c>
      <c r="O139" s="17">
        <f t="shared" si="3"/>
        <v>0</v>
      </c>
      <c r="P139" s="17">
        <f t="shared" si="3"/>
        <v>0</v>
      </c>
      <c r="Q139" s="17">
        <f t="shared" si="3"/>
        <v>0</v>
      </c>
      <c r="R139" s="17">
        <f t="shared" si="3"/>
        <v>0</v>
      </c>
      <c r="S139" s="17">
        <f t="shared" si="3"/>
        <v>0</v>
      </c>
      <c r="T139" s="16">
        <f t="shared" si="2"/>
        <v>275782.8373146642</v>
      </c>
    </row>
    <row r="140" spans="2:20" ht="12.75">
      <c r="B140" t="s">
        <v>73</v>
      </c>
      <c r="C140" s="17">
        <f t="shared" si="3"/>
        <v>0</v>
      </c>
      <c r="D140" s="17">
        <f t="shared" si="3"/>
        <v>0</v>
      </c>
      <c r="E140" s="17">
        <f t="shared" si="3"/>
        <v>0</v>
      </c>
      <c r="F140" s="17">
        <f t="shared" si="3"/>
        <v>0</v>
      </c>
      <c r="G140" s="17">
        <f t="shared" si="3"/>
        <v>0</v>
      </c>
      <c r="H140" s="17">
        <f t="shared" si="3"/>
        <v>0</v>
      </c>
      <c r="I140" s="17">
        <f t="shared" si="3"/>
        <v>2980.48886</v>
      </c>
      <c r="J140" s="17">
        <f t="shared" si="3"/>
        <v>1818.31535</v>
      </c>
      <c r="K140" s="17">
        <f t="shared" si="3"/>
        <v>932.87083</v>
      </c>
      <c r="L140" s="17">
        <f t="shared" si="3"/>
        <v>0</v>
      </c>
      <c r="M140" s="17">
        <f t="shared" si="3"/>
        <v>0</v>
      </c>
      <c r="N140" s="17">
        <f t="shared" si="3"/>
        <v>0</v>
      </c>
      <c r="O140" s="17">
        <f t="shared" si="3"/>
        <v>0</v>
      </c>
      <c r="P140" s="17">
        <f t="shared" si="3"/>
        <v>0</v>
      </c>
      <c r="Q140" s="17">
        <f t="shared" si="3"/>
        <v>0</v>
      </c>
      <c r="R140" s="17">
        <f t="shared" si="3"/>
        <v>0</v>
      </c>
      <c r="S140" s="17">
        <f t="shared" si="3"/>
        <v>0</v>
      </c>
      <c r="T140" s="16">
        <f t="shared" si="2"/>
        <v>5731.67504</v>
      </c>
    </row>
    <row r="141" spans="2:20" ht="12.75">
      <c r="B141" t="s">
        <v>33</v>
      </c>
      <c r="C141" s="17">
        <f t="shared" si="3"/>
        <v>0</v>
      </c>
      <c r="D141" s="17">
        <f t="shared" si="3"/>
        <v>42079.900649999996</v>
      </c>
      <c r="E141" s="17">
        <f t="shared" si="3"/>
        <v>48163.96415000001</v>
      </c>
      <c r="F141" s="17">
        <f t="shared" si="3"/>
        <v>50414.993160000005</v>
      </c>
      <c r="G141" s="17">
        <f t="shared" si="3"/>
        <v>63617.2048</v>
      </c>
      <c r="H141" s="17">
        <f t="shared" si="3"/>
        <v>125062.90899999999</v>
      </c>
      <c r="I141" s="17">
        <f t="shared" si="3"/>
        <v>113489.02875000001</v>
      </c>
      <c r="J141" s="17">
        <f t="shared" si="3"/>
        <v>39717.4395</v>
      </c>
      <c r="K141" s="17">
        <f t="shared" si="3"/>
        <v>22311.78167</v>
      </c>
      <c r="L141" s="17">
        <f t="shared" si="3"/>
        <v>0</v>
      </c>
      <c r="M141" s="17">
        <f t="shared" si="3"/>
        <v>0</v>
      </c>
      <c r="N141" s="17">
        <f t="shared" si="3"/>
        <v>0</v>
      </c>
      <c r="O141" s="17">
        <f t="shared" si="3"/>
        <v>0</v>
      </c>
      <c r="P141" s="17">
        <f t="shared" si="3"/>
        <v>0</v>
      </c>
      <c r="Q141" s="17">
        <f t="shared" si="3"/>
        <v>0</v>
      </c>
      <c r="R141" s="17">
        <f t="shared" si="3"/>
        <v>0</v>
      </c>
      <c r="S141" s="17">
        <f t="shared" si="3"/>
        <v>0</v>
      </c>
      <c r="T141" s="16">
        <f t="shared" si="2"/>
        <v>504857.22167999996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34</v>
      </c>
      <c r="C143" s="10">
        <f aca="true" t="shared" si="4" ref="C143:S145">C21+C82</f>
        <v>0</v>
      </c>
      <c r="D143" s="10">
        <f t="shared" si="4"/>
        <v>49266.69545</v>
      </c>
      <c r="E143" s="10">
        <f t="shared" si="4"/>
        <v>90927.48648</v>
      </c>
      <c r="F143" s="10">
        <f t="shared" si="4"/>
        <v>83366.92480000001</v>
      </c>
      <c r="G143" s="10">
        <f t="shared" si="4"/>
        <v>92035.52986000001</v>
      </c>
      <c r="H143" s="10">
        <f t="shared" si="4"/>
        <v>104333.68606</v>
      </c>
      <c r="I143" s="10">
        <f t="shared" si="4"/>
        <v>117737.76551999999</v>
      </c>
      <c r="J143" s="10">
        <f t="shared" si="4"/>
        <v>60428.10263</v>
      </c>
      <c r="K143" s="10">
        <f t="shared" si="4"/>
        <v>31366.704999999994</v>
      </c>
      <c r="L143" s="10">
        <f t="shared" si="4"/>
        <v>0</v>
      </c>
      <c r="M143" s="10">
        <f t="shared" si="4"/>
        <v>0</v>
      </c>
      <c r="N143" s="10">
        <f t="shared" si="4"/>
        <v>0</v>
      </c>
      <c r="O143" s="10">
        <f t="shared" si="4"/>
        <v>0</v>
      </c>
      <c r="P143" s="10">
        <f t="shared" si="4"/>
        <v>0</v>
      </c>
      <c r="Q143" s="10">
        <f t="shared" si="4"/>
        <v>0</v>
      </c>
      <c r="R143" s="10">
        <f t="shared" si="4"/>
        <v>0</v>
      </c>
      <c r="S143" s="10">
        <f t="shared" si="4"/>
        <v>0</v>
      </c>
      <c r="T143" s="10">
        <f t="shared" si="2"/>
        <v>629462.8957999999</v>
      </c>
    </row>
    <row r="144" spans="2:20" ht="12.75">
      <c r="B144" t="s">
        <v>41</v>
      </c>
      <c r="C144" s="17">
        <f t="shared" si="4"/>
        <v>0</v>
      </c>
      <c r="D144" s="17">
        <f t="shared" si="4"/>
        <v>33500.09444</v>
      </c>
      <c r="E144" s="17">
        <f t="shared" si="4"/>
        <v>55616.74843</v>
      </c>
      <c r="F144" s="17">
        <f t="shared" si="4"/>
        <v>44528.135650000004</v>
      </c>
      <c r="G144" s="17">
        <f t="shared" si="4"/>
        <v>63626.90372000001</v>
      </c>
      <c r="H144" s="17">
        <f t="shared" si="4"/>
        <v>65476.34008</v>
      </c>
      <c r="I144" s="17">
        <f t="shared" si="4"/>
        <v>80012.52169999998</v>
      </c>
      <c r="J144" s="17">
        <f t="shared" si="4"/>
        <v>29234.149810000003</v>
      </c>
      <c r="K144" s="17">
        <f t="shared" si="4"/>
        <v>13875.406939999999</v>
      </c>
      <c r="L144" s="17">
        <f t="shared" si="4"/>
        <v>0</v>
      </c>
      <c r="M144" s="17">
        <f t="shared" si="4"/>
        <v>0</v>
      </c>
      <c r="N144" s="17">
        <f t="shared" si="4"/>
        <v>0</v>
      </c>
      <c r="O144" s="17">
        <f t="shared" si="4"/>
        <v>0</v>
      </c>
      <c r="P144" s="17">
        <f t="shared" si="4"/>
        <v>0</v>
      </c>
      <c r="Q144" s="17">
        <f t="shared" si="4"/>
        <v>0</v>
      </c>
      <c r="R144" s="17">
        <f t="shared" si="4"/>
        <v>0</v>
      </c>
      <c r="S144" s="17">
        <f t="shared" si="4"/>
        <v>0</v>
      </c>
      <c r="T144" s="16">
        <f t="shared" si="2"/>
        <v>385870.30077</v>
      </c>
    </row>
    <row r="145" spans="2:20" ht="12.75">
      <c r="B145" t="s">
        <v>42</v>
      </c>
      <c r="C145" s="17">
        <f t="shared" si="4"/>
        <v>0</v>
      </c>
      <c r="D145" s="17">
        <f t="shared" si="4"/>
        <v>15766.60101</v>
      </c>
      <c r="E145" s="17">
        <f t="shared" si="4"/>
        <v>35310.73805000001</v>
      </c>
      <c r="F145" s="17">
        <f t="shared" si="4"/>
        <v>38838.78915</v>
      </c>
      <c r="G145" s="17">
        <f t="shared" si="4"/>
        <v>28408.62614</v>
      </c>
      <c r="H145" s="17">
        <f t="shared" si="4"/>
        <v>38857.345980000006</v>
      </c>
      <c r="I145" s="17">
        <f t="shared" si="4"/>
        <v>37725.24382</v>
      </c>
      <c r="J145" s="17">
        <f t="shared" si="4"/>
        <v>31193.95282</v>
      </c>
      <c r="K145" s="17">
        <f t="shared" si="4"/>
        <v>17491.298059999997</v>
      </c>
      <c r="L145" s="17">
        <f t="shared" si="4"/>
        <v>0</v>
      </c>
      <c r="M145" s="17">
        <f t="shared" si="4"/>
        <v>0</v>
      </c>
      <c r="N145" s="17">
        <f t="shared" si="4"/>
        <v>0</v>
      </c>
      <c r="O145" s="17">
        <f t="shared" si="4"/>
        <v>0</v>
      </c>
      <c r="P145" s="17">
        <f t="shared" si="4"/>
        <v>0</v>
      </c>
      <c r="Q145" s="17">
        <f t="shared" si="4"/>
        <v>0</v>
      </c>
      <c r="R145" s="17">
        <f t="shared" si="4"/>
        <v>0</v>
      </c>
      <c r="S145" s="17">
        <f t="shared" si="4"/>
        <v>0</v>
      </c>
      <c r="T145" s="16">
        <f t="shared" si="2"/>
        <v>243592.59503000003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43</v>
      </c>
      <c r="C147" s="10">
        <f aca="true" t="shared" si="5" ref="C147:S150">C25+C86</f>
        <v>0</v>
      </c>
      <c r="D147" s="10">
        <f t="shared" si="5"/>
        <v>4784.8323</v>
      </c>
      <c r="E147" s="10">
        <f t="shared" si="5"/>
        <v>15161.40951</v>
      </c>
      <c r="F147" s="10">
        <f t="shared" si="5"/>
        <v>9741.58295</v>
      </c>
      <c r="G147" s="10">
        <f t="shared" si="5"/>
        <v>5477.87872</v>
      </c>
      <c r="H147" s="10">
        <f t="shared" si="5"/>
        <v>9880.374609999999</v>
      </c>
      <c r="I147" s="10">
        <f t="shared" si="5"/>
        <v>14436.33837</v>
      </c>
      <c r="J147" s="10">
        <f t="shared" si="5"/>
        <v>0</v>
      </c>
      <c r="K147" s="10">
        <f t="shared" si="5"/>
        <v>0</v>
      </c>
      <c r="L147" s="10">
        <f t="shared" si="5"/>
        <v>0</v>
      </c>
      <c r="M147" s="10">
        <f t="shared" si="5"/>
        <v>0</v>
      </c>
      <c r="N147" s="10">
        <f t="shared" si="5"/>
        <v>0</v>
      </c>
      <c r="O147" s="10">
        <f t="shared" si="5"/>
        <v>0</v>
      </c>
      <c r="P147" s="10">
        <f t="shared" si="5"/>
        <v>0</v>
      </c>
      <c r="Q147" s="10">
        <f t="shared" si="5"/>
        <v>0</v>
      </c>
      <c r="R147" s="10">
        <f t="shared" si="5"/>
        <v>0</v>
      </c>
      <c r="S147" s="10">
        <f t="shared" si="5"/>
        <v>0</v>
      </c>
      <c r="T147" s="10">
        <f t="shared" si="2"/>
        <v>59482.41645999999</v>
      </c>
    </row>
    <row r="148" spans="2:20" ht="12.75">
      <c r="B148" t="s">
        <v>44</v>
      </c>
      <c r="C148" s="17">
        <f t="shared" si="5"/>
        <v>0</v>
      </c>
      <c r="D148" s="17">
        <f t="shared" si="5"/>
        <v>0</v>
      </c>
      <c r="E148" s="17">
        <f t="shared" si="5"/>
        <v>0</v>
      </c>
      <c r="F148" s="17">
        <f t="shared" si="5"/>
        <v>0</v>
      </c>
      <c r="G148" s="17">
        <f t="shared" si="5"/>
        <v>0</v>
      </c>
      <c r="H148" s="17">
        <f t="shared" si="5"/>
        <v>0</v>
      </c>
      <c r="I148" s="17">
        <f t="shared" si="5"/>
        <v>0</v>
      </c>
      <c r="J148" s="17">
        <f t="shared" si="5"/>
        <v>0</v>
      </c>
      <c r="K148" s="17">
        <f t="shared" si="5"/>
        <v>0</v>
      </c>
      <c r="L148" s="17">
        <f t="shared" si="5"/>
        <v>0</v>
      </c>
      <c r="M148" s="17">
        <f t="shared" si="5"/>
        <v>0</v>
      </c>
      <c r="N148" s="17">
        <f t="shared" si="5"/>
        <v>0</v>
      </c>
      <c r="O148" s="17">
        <f t="shared" si="5"/>
        <v>0</v>
      </c>
      <c r="P148" s="17">
        <f t="shared" si="5"/>
        <v>0</v>
      </c>
      <c r="Q148" s="17">
        <f t="shared" si="5"/>
        <v>0</v>
      </c>
      <c r="R148" s="17">
        <f t="shared" si="5"/>
        <v>0</v>
      </c>
      <c r="S148" s="17">
        <f t="shared" si="5"/>
        <v>0</v>
      </c>
      <c r="T148" s="16">
        <f t="shared" si="2"/>
        <v>0</v>
      </c>
    </row>
    <row r="149" spans="2:20" ht="12.75">
      <c r="B149" t="s">
        <v>45</v>
      </c>
      <c r="C149" s="17">
        <f t="shared" si="5"/>
        <v>0</v>
      </c>
      <c r="D149" s="17">
        <f t="shared" si="5"/>
        <v>0</v>
      </c>
      <c r="E149" s="17">
        <f t="shared" si="5"/>
        <v>0</v>
      </c>
      <c r="F149" s="17">
        <f t="shared" si="5"/>
        <v>0</v>
      </c>
      <c r="G149" s="17">
        <f t="shared" si="5"/>
        <v>0</v>
      </c>
      <c r="H149" s="17">
        <f t="shared" si="5"/>
        <v>0</v>
      </c>
      <c r="I149" s="17">
        <f t="shared" si="5"/>
        <v>0</v>
      </c>
      <c r="J149" s="17">
        <f t="shared" si="5"/>
        <v>0</v>
      </c>
      <c r="K149" s="17">
        <f t="shared" si="5"/>
        <v>0</v>
      </c>
      <c r="L149" s="17">
        <f t="shared" si="5"/>
        <v>0</v>
      </c>
      <c r="M149" s="17">
        <f t="shared" si="5"/>
        <v>0</v>
      </c>
      <c r="N149" s="17">
        <f t="shared" si="5"/>
        <v>0</v>
      </c>
      <c r="O149" s="17">
        <f t="shared" si="5"/>
        <v>0</v>
      </c>
      <c r="P149" s="17">
        <f t="shared" si="5"/>
        <v>0</v>
      </c>
      <c r="Q149" s="17">
        <f t="shared" si="5"/>
        <v>0</v>
      </c>
      <c r="R149" s="17">
        <f t="shared" si="5"/>
        <v>0</v>
      </c>
      <c r="S149" s="17">
        <f t="shared" si="5"/>
        <v>0</v>
      </c>
      <c r="T149" s="16">
        <f t="shared" si="2"/>
        <v>0</v>
      </c>
    </row>
    <row r="150" spans="2:20" ht="12.75">
      <c r="B150" t="s">
        <v>46</v>
      </c>
      <c r="C150" s="17">
        <f t="shared" si="5"/>
        <v>0</v>
      </c>
      <c r="D150" s="17">
        <f t="shared" si="5"/>
        <v>4784.8323</v>
      </c>
      <c r="E150" s="17">
        <f t="shared" si="5"/>
        <v>15161.40951</v>
      </c>
      <c r="F150" s="17">
        <f t="shared" si="5"/>
        <v>9741.58295</v>
      </c>
      <c r="G150" s="17">
        <f t="shared" si="5"/>
        <v>5477.87872</v>
      </c>
      <c r="H150" s="17">
        <f t="shared" si="5"/>
        <v>9880.374609999999</v>
      </c>
      <c r="I150" s="17">
        <f t="shared" si="5"/>
        <v>14436.33837</v>
      </c>
      <c r="J150" s="17">
        <f t="shared" si="5"/>
        <v>0</v>
      </c>
      <c r="K150" s="17">
        <f t="shared" si="5"/>
        <v>0</v>
      </c>
      <c r="L150" s="17">
        <f t="shared" si="5"/>
        <v>0</v>
      </c>
      <c r="M150" s="17">
        <f t="shared" si="5"/>
        <v>0</v>
      </c>
      <c r="N150" s="17">
        <f t="shared" si="5"/>
        <v>0</v>
      </c>
      <c r="O150" s="17">
        <f t="shared" si="5"/>
        <v>0</v>
      </c>
      <c r="P150" s="17">
        <f t="shared" si="5"/>
        <v>0</v>
      </c>
      <c r="Q150" s="17">
        <f t="shared" si="5"/>
        <v>0</v>
      </c>
      <c r="R150" s="17">
        <f t="shared" si="5"/>
        <v>0</v>
      </c>
      <c r="S150" s="17">
        <f t="shared" si="5"/>
        <v>0</v>
      </c>
      <c r="T150" s="16">
        <f t="shared" si="2"/>
        <v>59482.41645999999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47</v>
      </c>
      <c r="C152" s="10">
        <f aca="true" t="shared" si="6" ref="C152:S152">C30+C91</f>
        <v>0</v>
      </c>
      <c r="D152" s="10">
        <f t="shared" si="6"/>
        <v>243.69686</v>
      </c>
      <c r="E152" s="10">
        <f t="shared" si="6"/>
        <v>382.83919000000003</v>
      </c>
      <c r="F152" s="10">
        <f t="shared" si="6"/>
        <v>4113.23757</v>
      </c>
      <c r="G152" s="10">
        <f t="shared" si="6"/>
        <v>5074.8978</v>
      </c>
      <c r="H152" s="10">
        <f t="shared" si="6"/>
        <v>4846.65592</v>
      </c>
      <c r="I152" s="10">
        <f t="shared" si="6"/>
        <v>5954.44646</v>
      </c>
      <c r="J152" s="10">
        <f t="shared" si="6"/>
        <v>5566.64674</v>
      </c>
      <c r="K152" s="10">
        <f t="shared" si="6"/>
        <v>427.18978000000004</v>
      </c>
      <c r="L152" s="10">
        <f t="shared" si="6"/>
        <v>0</v>
      </c>
      <c r="M152" s="10">
        <f t="shared" si="6"/>
        <v>0</v>
      </c>
      <c r="N152" s="10">
        <f t="shared" si="6"/>
        <v>0</v>
      </c>
      <c r="O152" s="10">
        <f t="shared" si="6"/>
        <v>0</v>
      </c>
      <c r="P152" s="10">
        <f t="shared" si="6"/>
        <v>0</v>
      </c>
      <c r="Q152" s="10">
        <f t="shared" si="6"/>
        <v>0</v>
      </c>
      <c r="R152" s="10">
        <f t="shared" si="6"/>
        <v>0</v>
      </c>
      <c r="S152" s="10">
        <f t="shared" si="6"/>
        <v>0</v>
      </c>
      <c r="T152" s="10">
        <f t="shared" si="2"/>
        <v>26609.61032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48</v>
      </c>
      <c r="C154" s="10">
        <f aca="true" t="shared" si="7" ref="C154:S156">C32+C93</f>
        <v>0</v>
      </c>
      <c r="D154" s="10">
        <f t="shared" si="7"/>
        <v>90.98891</v>
      </c>
      <c r="E154" s="10">
        <f t="shared" si="7"/>
        <v>633.2240899999999</v>
      </c>
      <c r="F154" s="10">
        <f t="shared" si="7"/>
        <v>471.25478000000004</v>
      </c>
      <c r="G154" s="10">
        <f t="shared" si="7"/>
        <v>462.48338</v>
      </c>
      <c r="H154" s="10">
        <f t="shared" si="7"/>
        <v>33.37366</v>
      </c>
      <c r="I154" s="10">
        <f t="shared" si="7"/>
        <v>33.322489999999995</v>
      </c>
      <c r="J154" s="10">
        <f t="shared" si="7"/>
        <v>263.95209</v>
      </c>
      <c r="K154" s="10">
        <f t="shared" si="7"/>
        <v>62.91717</v>
      </c>
      <c r="L154" s="10">
        <f t="shared" si="7"/>
        <v>0</v>
      </c>
      <c r="M154" s="10">
        <f t="shared" si="7"/>
        <v>0</v>
      </c>
      <c r="N154" s="10">
        <f t="shared" si="7"/>
        <v>0</v>
      </c>
      <c r="O154" s="10">
        <f t="shared" si="7"/>
        <v>0</v>
      </c>
      <c r="P154" s="10">
        <f t="shared" si="7"/>
        <v>0</v>
      </c>
      <c r="Q154" s="10">
        <f t="shared" si="7"/>
        <v>0</v>
      </c>
      <c r="R154" s="10">
        <f t="shared" si="7"/>
        <v>0</v>
      </c>
      <c r="S154" s="10">
        <f t="shared" si="7"/>
        <v>0</v>
      </c>
      <c r="T154" s="10">
        <f t="shared" si="2"/>
        <v>2051.5165700000002</v>
      </c>
    </row>
    <row r="155" spans="2:20" ht="12.75">
      <c r="B155" t="s">
        <v>56</v>
      </c>
      <c r="C155" s="17">
        <f t="shared" si="7"/>
        <v>0</v>
      </c>
      <c r="D155" s="17">
        <f t="shared" si="7"/>
        <v>90.98891</v>
      </c>
      <c r="E155" s="17">
        <f t="shared" si="7"/>
        <v>633.2240899999999</v>
      </c>
      <c r="F155" s="17">
        <f t="shared" si="7"/>
        <v>471.25478000000004</v>
      </c>
      <c r="G155" s="17">
        <f t="shared" si="7"/>
        <v>462.48338</v>
      </c>
      <c r="H155" s="17">
        <f t="shared" si="7"/>
        <v>33.37366</v>
      </c>
      <c r="I155" s="17">
        <f t="shared" si="7"/>
        <v>33.322489999999995</v>
      </c>
      <c r="J155" s="17">
        <f t="shared" si="7"/>
        <v>263.95209</v>
      </c>
      <c r="K155" s="17">
        <f t="shared" si="7"/>
        <v>62.91717</v>
      </c>
      <c r="L155" s="17">
        <f t="shared" si="7"/>
        <v>0</v>
      </c>
      <c r="M155" s="17">
        <f t="shared" si="7"/>
        <v>0</v>
      </c>
      <c r="N155" s="17">
        <f t="shared" si="7"/>
        <v>0</v>
      </c>
      <c r="O155" s="17">
        <f t="shared" si="7"/>
        <v>0</v>
      </c>
      <c r="P155" s="17">
        <f t="shared" si="7"/>
        <v>0</v>
      </c>
      <c r="Q155" s="17">
        <f t="shared" si="7"/>
        <v>0</v>
      </c>
      <c r="R155" s="17">
        <f t="shared" si="7"/>
        <v>0</v>
      </c>
      <c r="S155" s="17">
        <f t="shared" si="7"/>
        <v>0</v>
      </c>
      <c r="T155" s="16">
        <f t="shared" si="2"/>
        <v>2051.5165700000002</v>
      </c>
    </row>
    <row r="156" spans="2:20" ht="12.75">
      <c r="B156" t="s">
        <v>57</v>
      </c>
      <c r="C156" s="17">
        <f t="shared" si="7"/>
        <v>0</v>
      </c>
      <c r="D156" s="17">
        <f t="shared" si="7"/>
        <v>0</v>
      </c>
      <c r="E156" s="17">
        <f t="shared" si="7"/>
        <v>0</v>
      </c>
      <c r="F156" s="17">
        <f t="shared" si="7"/>
        <v>0</v>
      </c>
      <c r="G156" s="17">
        <f t="shared" si="7"/>
        <v>0</v>
      </c>
      <c r="H156" s="17">
        <f t="shared" si="7"/>
        <v>0</v>
      </c>
      <c r="I156" s="17">
        <f t="shared" si="7"/>
        <v>0</v>
      </c>
      <c r="J156" s="17">
        <f t="shared" si="7"/>
        <v>0</v>
      </c>
      <c r="K156" s="17">
        <f t="shared" si="7"/>
        <v>0</v>
      </c>
      <c r="L156" s="17">
        <f t="shared" si="7"/>
        <v>0</v>
      </c>
      <c r="M156" s="17">
        <f t="shared" si="7"/>
        <v>0</v>
      </c>
      <c r="N156" s="17">
        <f t="shared" si="7"/>
        <v>0</v>
      </c>
      <c r="O156" s="17">
        <f t="shared" si="7"/>
        <v>0</v>
      </c>
      <c r="P156" s="17">
        <f t="shared" si="7"/>
        <v>0</v>
      </c>
      <c r="Q156" s="17">
        <f t="shared" si="7"/>
        <v>0</v>
      </c>
      <c r="R156" s="17">
        <f t="shared" si="7"/>
        <v>0</v>
      </c>
      <c r="S156" s="17">
        <f t="shared" si="7"/>
        <v>0</v>
      </c>
      <c r="T156" s="16">
        <f t="shared" si="2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58</v>
      </c>
      <c r="C158" s="10">
        <f aca="true" t="shared" si="8" ref="C158:S160">C36+C97</f>
        <v>0</v>
      </c>
      <c r="D158" s="10">
        <f t="shared" si="8"/>
        <v>24.63222</v>
      </c>
      <c r="E158" s="10">
        <f t="shared" si="8"/>
        <v>1172.00953</v>
      </c>
      <c r="F158" s="10">
        <f t="shared" si="8"/>
        <v>2155.0260200000002</v>
      </c>
      <c r="G158" s="10">
        <f t="shared" si="8"/>
        <v>1795.91198</v>
      </c>
      <c r="H158" s="10">
        <f t="shared" si="8"/>
        <v>2674.6359199999997</v>
      </c>
      <c r="I158" s="10">
        <f t="shared" si="8"/>
        <v>2001.83621</v>
      </c>
      <c r="J158" s="10">
        <f t="shared" si="8"/>
        <v>1106.1490700000002</v>
      </c>
      <c r="K158" s="10">
        <f t="shared" si="8"/>
        <v>11.98094</v>
      </c>
      <c r="L158" s="10">
        <f t="shared" si="8"/>
        <v>0</v>
      </c>
      <c r="M158" s="10">
        <f t="shared" si="8"/>
        <v>0</v>
      </c>
      <c r="N158" s="10">
        <f t="shared" si="8"/>
        <v>0</v>
      </c>
      <c r="O158" s="10">
        <f t="shared" si="8"/>
        <v>0</v>
      </c>
      <c r="P158" s="10">
        <f t="shared" si="8"/>
        <v>0</v>
      </c>
      <c r="Q158" s="10">
        <f t="shared" si="8"/>
        <v>0</v>
      </c>
      <c r="R158" s="10">
        <f t="shared" si="8"/>
        <v>0</v>
      </c>
      <c r="S158" s="10">
        <f t="shared" si="8"/>
        <v>0</v>
      </c>
      <c r="T158" s="10">
        <f t="shared" si="2"/>
        <v>10942.181889999998</v>
      </c>
    </row>
    <row r="159" spans="2:20" ht="12.75">
      <c r="B159" t="s">
        <v>59</v>
      </c>
      <c r="C159" s="17">
        <f t="shared" si="8"/>
        <v>0</v>
      </c>
      <c r="D159" s="17">
        <f t="shared" si="8"/>
        <v>0</v>
      </c>
      <c r="E159" s="17">
        <f t="shared" si="8"/>
        <v>0</v>
      </c>
      <c r="F159" s="17">
        <f t="shared" si="8"/>
        <v>0</v>
      </c>
      <c r="G159" s="17">
        <f t="shared" si="8"/>
        <v>0</v>
      </c>
      <c r="H159" s="17">
        <f t="shared" si="8"/>
        <v>0</v>
      </c>
      <c r="I159" s="17">
        <f t="shared" si="8"/>
        <v>0</v>
      </c>
      <c r="J159" s="17">
        <f t="shared" si="8"/>
        <v>0</v>
      </c>
      <c r="K159" s="17">
        <f t="shared" si="8"/>
        <v>0</v>
      </c>
      <c r="L159" s="17">
        <f t="shared" si="8"/>
        <v>0</v>
      </c>
      <c r="M159" s="17">
        <f t="shared" si="8"/>
        <v>0</v>
      </c>
      <c r="N159" s="17">
        <f t="shared" si="8"/>
        <v>0</v>
      </c>
      <c r="O159" s="17">
        <f t="shared" si="8"/>
        <v>0</v>
      </c>
      <c r="P159" s="17">
        <f t="shared" si="8"/>
        <v>0</v>
      </c>
      <c r="Q159" s="17">
        <f t="shared" si="8"/>
        <v>0</v>
      </c>
      <c r="R159" s="17">
        <f t="shared" si="8"/>
        <v>0</v>
      </c>
      <c r="S159" s="17">
        <f t="shared" si="8"/>
        <v>0</v>
      </c>
      <c r="T159" s="16">
        <f t="shared" si="2"/>
        <v>0</v>
      </c>
    </row>
    <row r="160" spans="2:20" ht="12.75">
      <c r="B160" t="s">
        <v>60</v>
      </c>
      <c r="C160" s="17">
        <f t="shared" si="8"/>
        <v>0</v>
      </c>
      <c r="D160" s="17">
        <f t="shared" si="8"/>
        <v>24.63222</v>
      </c>
      <c r="E160" s="17">
        <f t="shared" si="8"/>
        <v>1172.00953</v>
      </c>
      <c r="F160" s="17">
        <f t="shared" si="8"/>
        <v>2155.0260200000002</v>
      </c>
      <c r="G160" s="17">
        <f t="shared" si="8"/>
        <v>1795.91198</v>
      </c>
      <c r="H160" s="17">
        <f t="shared" si="8"/>
        <v>2674.6359199999997</v>
      </c>
      <c r="I160" s="17">
        <f t="shared" si="8"/>
        <v>2001.83621</v>
      </c>
      <c r="J160" s="17">
        <f t="shared" si="8"/>
        <v>1106.1490700000002</v>
      </c>
      <c r="K160" s="17">
        <f t="shared" si="8"/>
        <v>11.98094</v>
      </c>
      <c r="L160" s="17">
        <f t="shared" si="8"/>
        <v>0</v>
      </c>
      <c r="M160" s="17">
        <f t="shared" si="8"/>
        <v>0</v>
      </c>
      <c r="N160" s="17">
        <f t="shared" si="8"/>
        <v>0</v>
      </c>
      <c r="O160" s="17">
        <f t="shared" si="8"/>
        <v>0</v>
      </c>
      <c r="P160" s="17">
        <f t="shared" si="8"/>
        <v>0</v>
      </c>
      <c r="Q160" s="17">
        <f t="shared" si="8"/>
        <v>0</v>
      </c>
      <c r="R160" s="17">
        <f t="shared" si="8"/>
        <v>0</v>
      </c>
      <c r="S160" s="17">
        <f t="shared" si="8"/>
        <v>0</v>
      </c>
      <c r="T160" s="16">
        <f t="shared" si="2"/>
        <v>10942.181889999998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132</v>
      </c>
      <c r="C162" s="9">
        <f aca="true" t="shared" si="9" ref="C162:S162">C40+C101</f>
        <v>20073.94689946005</v>
      </c>
      <c r="D162" s="9">
        <f t="shared" si="9"/>
        <v>210592.13783619867</v>
      </c>
      <c r="E162" s="9">
        <f t="shared" si="9"/>
        <v>329637.91632883967</v>
      </c>
      <c r="F162" s="9">
        <f t="shared" si="9"/>
        <v>476123.11136033636</v>
      </c>
      <c r="G162" s="9">
        <f t="shared" si="9"/>
        <v>570042.1948584723</v>
      </c>
      <c r="H162" s="9">
        <f t="shared" si="9"/>
        <v>783016.0629878431</v>
      </c>
      <c r="I162" s="9">
        <f t="shared" si="9"/>
        <v>685738.6375275246</v>
      </c>
      <c r="J162" s="9">
        <f t="shared" si="9"/>
        <v>341065.052707775</v>
      </c>
      <c r="K162" s="9">
        <f t="shared" si="9"/>
        <v>122007.88733133745</v>
      </c>
      <c r="L162" s="9">
        <f t="shared" si="9"/>
        <v>21451.89731051345</v>
      </c>
      <c r="M162" s="9">
        <f t="shared" si="9"/>
        <v>30161.64914425428</v>
      </c>
      <c r="N162" s="9">
        <f t="shared" si="9"/>
        <v>28815.793398533013</v>
      </c>
      <c r="O162" s="9">
        <f t="shared" si="9"/>
        <v>8392.035452322738</v>
      </c>
      <c r="P162" s="9">
        <f t="shared" si="9"/>
        <v>0</v>
      </c>
      <c r="Q162" s="9">
        <f t="shared" si="9"/>
        <v>0</v>
      </c>
      <c r="R162" s="9">
        <f t="shared" si="9"/>
        <v>0</v>
      </c>
      <c r="S162" s="9">
        <f t="shared" si="9"/>
        <v>0</v>
      </c>
      <c r="T162" s="9">
        <f t="shared" si="2"/>
        <v>3627118.3231434105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61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67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68</v>
      </c>
      <c r="C169" s="17">
        <f aca="true" t="shared" si="10" ref="C169:S175">C47+C108</f>
        <v>0</v>
      </c>
      <c r="D169" s="17">
        <f t="shared" si="10"/>
        <v>873.51411</v>
      </c>
      <c r="E169" s="17">
        <f t="shared" si="10"/>
        <v>698.71714</v>
      </c>
      <c r="F169" s="17">
        <f t="shared" si="10"/>
        <v>575.04877</v>
      </c>
      <c r="G169" s="17">
        <f t="shared" si="10"/>
        <v>83.19510000000001</v>
      </c>
      <c r="H169" s="17">
        <f t="shared" si="10"/>
        <v>835.91917</v>
      </c>
      <c r="I169" s="17">
        <f t="shared" si="10"/>
        <v>5861.0351900000005</v>
      </c>
      <c r="J169" s="17">
        <f t="shared" si="10"/>
        <v>4399.712860000001</v>
      </c>
      <c r="K169" s="17">
        <f t="shared" si="10"/>
        <v>0</v>
      </c>
      <c r="L169" s="17">
        <f t="shared" si="10"/>
        <v>0</v>
      </c>
      <c r="M169" s="17">
        <f t="shared" si="10"/>
        <v>0</v>
      </c>
      <c r="N169" s="17">
        <f t="shared" si="10"/>
        <v>0</v>
      </c>
      <c r="O169" s="17">
        <f t="shared" si="10"/>
        <v>0</v>
      </c>
      <c r="P169" s="17">
        <f t="shared" si="10"/>
        <v>0</v>
      </c>
      <c r="Q169" s="17">
        <f t="shared" si="10"/>
        <v>0</v>
      </c>
      <c r="R169" s="17">
        <f t="shared" si="10"/>
        <v>0</v>
      </c>
      <c r="S169" s="17">
        <f t="shared" si="10"/>
        <v>0</v>
      </c>
      <c r="T169" s="16">
        <f t="shared" si="2"/>
        <v>13327.142340000002</v>
      </c>
    </row>
    <row r="170" spans="2:20" ht="12.75">
      <c r="B170" t="s">
        <v>69</v>
      </c>
      <c r="C170" s="17">
        <f t="shared" si="10"/>
        <v>20073.94689946005</v>
      </c>
      <c r="D170" s="17">
        <f t="shared" si="10"/>
        <v>62472.47564619866</v>
      </c>
      <c r="E170" s="17">
        <f t="shared" si="10"/>
        <v>75408.94806603047</v>
      </c>
      <c r="F170" s="17">
        <f t="shared" si="10"/>
        <v>190876.99036228063</v>
      </c>
      <c r="G170" s="17">
        <f t="shared" si="10"/>
        <v>307622.9257863517</v>
      </c>
      <c r="H170" s="17">
        <f t="shared" si="10"/>
        <v>380644.90091302054</v>
      </c>
      <c r="I170" s="17">
        <f t="shared" si="10"/>
        <v>255167.99609615156</v>
      </c>
      <c r="J170" s="17">
        <f t="shared" si="10"/>
        <v>143519.6287</v>
      </c>
      <c r="K170" s="17">
        <f t="shared" si="10"/>
        <v>8168.310223244553</v>
      </c>
      <c r="L170" s="17">
        <f t="shared" si="10"/>
        <v>0</v>
      </c>
      <c r="M170" s="17">
        <f t="shared" si="10"/>
        <v>0</v>
      </c>
      <c r="N170" s="17">
        <f t="shared" si="10"/>
        <v>0</v>
      </c>
      <c r="O170" s="17">
        <f t="shared" si="10"/>
        <v>0</v>
      </c>
      <c r="P170" s="17">
        <f t="shared" si="10"/>
        <v>0</v>
      </c>
      <c r="Q170" s="17">
        <f t="shared" si="10"/>
        <v>0</v>
      </c>
      <c r="R170" s="17">
        <f t="shared" si="10"/>
        <v>0</v>
      </c>
      <c r="S170" s="17">
        <f t="shared" si="10"/>
        <v>0</v>
      </c>
      <c r="T170" s="16">
        <f t="shared" si="2"/>
        <v>1443956.1226927384</v>
      </c>
    </row>
    <row r="171" spans="2:20" ht="12.75">
      <c r="B171" t="s">
        <v>77</v>
      </c>
      <c r="C171" s="17">
        <f t="shared" si="10"/>
        <v>0</v>
      </c>
      <c r="D171" s="17">
        <f t="shared" si="10"/>
        <v>3539.6743300000003</v>
      </c>
      <c r="E171" s="17">
        <f t="shared" si="10"/>
        <v>22901.91825</v>
      </c>
      <c r="F171" s="17">
        <f t="shared" si="10"/>
        <v>16560.45884</v>
      </c>
      <c r="G171" s="17">
        <f t="shared" si="10"/>
        <v>19282.48847</v>
      </c>
      <c r="H171" s="17">
        <f t="shared" si="10"/>
        <v>32748.71137</v>
      </c>
      <c r="I171" s="17">
        <f t="shared" si="10"/>
        <v>30022.03295</v>
      </c>
      <c r="J171" s="17">
        <f t="shared" si="10"/>
        <v>18984.000989999997</v>
      </c>
      <c r="K171" s="17">
        <f t="shared" si="10"/>
        <v>6038.63313</v>
      </c>
      <c r="L171" s="17">
        <f t="shared" si="10"/>
        <v>0</v>
      </c>
      <c r="M171" s="17">
        <f t="shared" si="10"/>
        <v>0</v>
      </c>
      <c r="N171" s="17">
        <f t="shared" si="10"/>
        <v>0</v>
      </c>
      <c r="O171" s="17">
        <f t="shared" si="10"/>
        <v>0</v>
      </c>
      <c r="P171" s="17">
        <f t="shared" si="10"/>
        <v>0</v>
      </c>
      <c r="Q171" s="17">
        <f t="shared" si="10"/>
        <v>0</v>
      </c>
      <c r="R171" s="17">
        <f t="shared" si="10"/>
        <v>0</v>
      </c>
      <c r="S171" s="17">
        <f t="shared" si="10"/>
        <v>0</v>
      </c>
      <c r="T171" s="16">
        <f t="shared" si="2"/>
        <v>150077.91833000001</v>
      </c>
    </row>
    <row r="172" spans="2:20" ht="12.75">
      <c r="B172" t="s">
        <v>78</v>
      </c>
      <c r="C172" s="17">
        <f t="shared" si="10"/>
        <v>0</v>
      </c>
      <c r="D172" s="17">
        <f t="shared" si="10"/>
        <v>0</v>
      </c>
      <c r="E172" s="17">
        <f t="shared" si="10"/>
        <v>0</v>
      </c>
      <c r="F172" s="17">
        <f t="shared" si="10"/>
        <v>0</v>
      </c>
      <c r="G172" s="17">
        <f t="shared" si="10"/>
        <v>0</v>
      </c>
      <c r="H172" s="17">
        <f t="shared" si="10"/>
        <v>0</v>
      </c>
      <c r="I172" s="17">
        <f t="shared" si="10"/>
        <v>0</v>
      </c>
      <c r="J172" s="17">
        <f t="shared" si="10"/>
        <v>0</v>
      </c>
      <c r="K172" s="17">
        <f t="shared" si="10"/>
        <v>0</v>
      </c>
      <c r="L172" s="17">
        <f t="shared" si="10"/>
        <v>0</v>
      </c>
      <c r="M172" s="17">
        <f t="shared" si="10"/>
        <v>0</v>
      </c>
      <c r="N172" s="17">
        <f t="shared" si="10"/>
        <v>0</v>
      </c>
      <c r="O172" s="17">
        <f t="shared" si="10"/>
        <v>0</v>
      </c>
      <c r="P172" s="17">
        <f t="shared" si="10"/>
        <v>0</v>
      </c>
      <c r="Q172" s="17">
        <f t="shared" si="10"/>
        <v>0</v>
      </c>
      <c r="R172" s="17">
        <f t="shared" si="10"/>
        <v>0</v>
      </c>
      <c r="S172" s="17">
        <f t="shared" si="10"/>
        <v>0</v>
      </c>
      <c r="T172" s="16">
        <f t="shared" si="2"/>
        <v>0</v>
      </c>
    </row>
    <row r="173" spans="2:20" ht="12.75">
      <c r="B173" t="s">
        <v>79</v>
      </c>
      <c r="C173" s="17">
        <f t="shared" si="10"/>
        <v>0</v>
      </c>
      <c r="D173" s="17">
        <f t="shared" si="10"/>
        <v>3979.78058</v>
      </c>
      <c r="E173" s="17">
        <f t="shared" si="10"/>
        <v>5132.607349999999</v>
      </c>
      <c r="F173" s="17">
        <f t="shared" si="10"/>
        <v>3420.37348</v>
      </c>
      <c r="G173" s="17">
        <f t="shared" si="10"/>
        <v>11172.564480000001</v>
      </c>
      <c r="H173" s="17">
        <f t="shared" si="10"/>
        <v>3448.48093</v>
      </c>
      <c r="I173" s="17">
        <f t="shared" si="10"/>
        <v>0</v>
      </c>
      <c r="J173" s="17">
        <f t="shared" si="10"/>
        <v>0</v>
      </c>
      <c r="K173" s="17">
        <f t="shared" si="10"/>
        <v>0</v>
      </c>
      <c r="L173" s="17">
        <f t="shared" si="10"/>
        <v>0</v>
      </c>
      <c r="M173" s="17">
        <f t="shared" si="10"/>
        <v>0</v>
      </c>
      <c r="N173" s="17">
        <f t="shared" si="10"/>
        <v>0</v>
      </c>
      <c r="O173" s="17">
        <f t="shared" si="10"/>
        <v>0</v>
      </c>
      <c r="P173" s="17">
        <f t="shared" si="10"/>
        <v>0</v>
      </c>
      <c r="Q173" s="17">
        <f t="shared" si="10"/>
        <v>0</v>
      </c>
      <c r="R173" s="17">
        <f t="shared" si="10"/>
        <v>0</v>
      </c>
      <c r="S173" s="17">
        <f t="shared" si="10"/>
        <v>0</v>
      </c>
      <c r="T173" s="16">
        <f t="shared" si="2"/>
        <v>27153.80682</v>
      </c>
    </row>
    <row r="174" spans="2:20" ht="12.75">
      <c r="B174" t="s">
        <v>80</v>
      </c>
      <c r="C174" s="17">
        <f t="shared" si="10"/>
        <v>0</v>
      </c>
      <c r="D174" s="17">
        <f t="shared" si="10"/>
        <v>0</v>
      </c>
      <c r="E174" s="17">
        <f t="shared" si="10"/>
        <v>0</v>
      </c>
      <c r="F174" s="17">
        <f t="shared" si="10"/>
        <v>0</v>
      </c>
      <c r="G174" s="17">
        <f t="shared" si="10"/>
        <v>0</v>
      </c>
      <c r="H174" s="17">
        <f t="shared" si="10"/>
        <v>0</v>
      </c>
      <c r="I174" s="17">
        <f t="shared" si="10"/>
        <v>0</v>
      </c>
      <c r="J174" s="17">
        <f t="shared" si="10"/>
        <v>0</v>
      </c>
      <c r="K174" s="17">
        <f t="shared" si="10"/>
        <v>0</v>
      </c>
      <c r="L174" s="17">
        <f t="shared" si="10"/>
        <v>0</v>
      </c>
      <c r="M174" s="17">
        <f t="shared" si="10"/>
        <v>0</v>
      </c>
      <c r="N174" s="17">
        <f t="shared" si="10"/>
        <v>0</v>
      </c>
      <c r="O174" s="17">
        <f t="shared" si="10"/>
        <v>0</v>
      </c>
      <c r="P174" s="17">
        <f t="shared" si="10"/>
        <v>0</v>
      </c>
      <c r="Q174" s="17">
        <f t="shared" si="10"/>
        <v>0</v>
      </c>
      <c r="R174" s="17">
        <f t="shared" si="10"/>
        <v>0</v>
      </c>
      <c r="S174" s="17">
        <f t="shared" si="10"/>
        <v>0</v>
      </c>
      <c r="T174" s="16">
        <f t="shared" si="2"/>
        <v>0</v>
      </c>
    </row>
    <row r="175" spans="2:20" ht="12.75">
      <c r="B175" t="s">
        <v>81</v>
      </c>
      <c r="C175" s="17">
        <f t="shared" si="10"/>
        <v>0</v>
      </c>
      <c r="D175" s="17">
        <f t="shared" si="10"/>
        <v>0</v>
      </c>
      <c r="E175" s="17">
        <f t="shared" si="10"/>
        <v>0</v>
      </c>
      <c r="F175" s="17">
        <f t="shared" si="10"/>
        <v>0</v>
      </c>
      <c r="G175" s="17">
        <f t="shared" si="10"/>
        <v>0</v>
      </c>
      <c r="H175" s="17">
        <f t="shared" si="10"/>
        <v>0</v>
      </c>
      <c r="I175" s="17">
        <f t="shared" si="10"/>
        <v>0</v>
      </c>
      <c r="J175" s="17">
        <f t="shared" si="10"/>
        <v>0</v>
      </c>
      <c r="K175" s="17">
        <f t="shared" si="10"/>
        <v>0</v>
      </c>
      <c r="L175" s="17">
        <f t="shared" si="10"/>
        <v>0</v>
      </c>
      <c r="M175" s="17">
        <f t="shared" si="10"/>
        <v>0</v>
      </c>
      <c r="N175" s="17">
        <f t="shared" si="10"/>
        <v>0</v>
      </c>
      <c r="O175" s="17">
        <f t="shared" si="10"/>
        <v>0</v>
      </c>
      <c r="P175" s="17">
        <f t="shared" si="10"/>
        <v>0</v>
      </c>
      <c r="Q175" s="17">
        <f t="shared" si="10"/>
        <v>0</v>
      </c>
      <c r="R175" s="17">
        <f t="shared" si="10"/>
        <v>0</v>
      </c>
      <c r="S175" s="17">
        <f t="shared" si="10"/>
        <v>0</v>
      </c>
      <c r="T175" s="16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4:V175"/>
  <sheetViews>
    <sheetView zoomScalePageLayoutView="0" workbookViewId="0" topLeftCell="A125">
      <pane xSplit="12555" topLeftCell="M1" activePane="topLeft" state="split"/>
      <selection pane="topLeft" activeCell="B127" sqref="B127"/>
      <selection pane="topRight" activeCell="T1" sqref="T1:V16384"/>
    </sheetView>
  </sheetViews>
  <sheetFormatPr defaultColWidth="11.00390625" defaultRowHeight="12.75"/>
  <cols>
    <col min="1" max="1" width="4.625" style="0" customWidth="1"/>
    <col min="2" max="2" width="38.625" style="0" customWidth="1"/>
  </cols>
  <sheetData>
    <row r="4" ht="12.75">
      <c r="B4" s="2" t="s">
        <v>90</v>
      </c>
    </row>
    <row r="5" ht="12.75">
      <c r="B5" t="s">
        <v>64</v>
      </c>
    </row>
    <row r="6" ht="12.75">
      <c r="B6" t="s">
        <v>2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3</v>
      </c>
      <c r="C11" s="10"/>
      <c r="D11" s="10">
        <v>81204.12964</v>
      </c>
      <c r="E11" s="10">
        <v>164767.69975</v>
      </c>
      <c r="F11" s="10">
        <v>184755.91674000002</v>
      </c>
      <c r="G11" s="10">
        <v>139319.74702</v>
      </c>
      <c r="H11" s="10">
        <v>153689.88947999998</v>
      </c>
      <c r="I11" s="10">
        <v>130068.89831000002</v>
      </c>
      <c r="J11" s="10">
        <v>54389.293710000005</v>
      </c>
      <c r="K11" s="10">
        <v>54674.94574000001</v>
      </c>
      <c r="L11" s="10">
        <v>0</v>
      </c>
      <c r="M11" s="10"/>
      <c r="N11" s="10"/>
      <c r="O11" s="10"/>
      <c r="P11" s="10"/>
      <c r="Q11" s="10"/>
      <c r="R11" s="10"/>
      <c r="S11" s="10"/>
      <c r="T11" s="10"/>
      <c r="U11" s="11"/>
      <c r="V11" s="6"/>
    </row>
    <row r="12" spans="2:22" ht="12.75">
      <c r="B12" t="s">
        <v>4</v>
      </c>
      <c r="C12" s="5"/>
      <c r="D12" s="5">
        <v>56792.282889999995</v>
      </c>
      <c r="E12" s="5">
        <v>116657.17815</v>
      </c>
      <c r="F12" s="5">
        <v>110030.57661999999</v>
      </c>
      <c r="G12" s="5">
        <v>119484.74282</v>
      </c>
      <c r="H12" s="5">
        <v>129606.91775999998</v>
      </c>
      <c r="I12" s="5">
        <v>105844.10927000002</v>
      </c>
      <c r="J12" s="5">
        <v>41164.412840000005</v>
      </c>
      <c r="K12" s="5">
        <v>50424.66461000001</v>
      </c>
      <c r="L12" s="5">
        <v>0</v>
      </c>
      <c r="M12" s="5"/>
      <c r="N12" s="5"/>
      <c r="O12" s="5"/>
      <c r="P12" s="5"/>
      <c r="Q12" s="5"/>
      <c r="R12" s="5"/>
      <c r="S12" s="5"/>
      <c r="T12" s="5"/>
      <c r="U12" s="13"/>
      <c r="V12" s="6"/>
    </row>
    <row r="13" spans="2:22" ht="12.75">
      <c r="B13" t="s">
        <v>5</v>
      </c>
      <c r="C13" s="5"/>
      <c r="D13" s="5">
        <v>24411.84675</v>
      </c>
      <c r="E13" s="5">
        <v>48110.5216</v>
      </c>
      <c r="F13" s="5">
        <v>74725.34012000001</v>
      </c>
      <c r="G13" s="5">
        <v>19835.0042</v>
      </c>
      <c r="H13" s="5">
        <v>24082.971719999998</v>
      </c>
      <c r="I13" s="5">
        <v>24224.78904</v>
      </c>
      <c r="J13" s="5">
        <v>13224.880869999999</v>
      </c>
      <c r="K13" s="5">
        <v>4250.28113</v>
      </c>
      <c r="L13" s="5">
        <v>0</v>
      </c>
      <c r="M13" s="5"/>
      <c r="N13" s="5"/>
      <c r="O13" s="5"/>
      <c r="P13" s="5"/>
      <c r="Q13" s="5"/>
      <c r="R13" s="5"/>
      <c r="S13" s="5"/>
      <c r="T13" s="5"/>
      <c r="U13" s="13"/>
      <c r="V13" s="6"/>
    </row>
    <row r="14" spans="2:21" ht="12.75">
      <c r="B14" t="s">
        <v>6</v>
      </c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7</v>
      </c>
      <c r="C16" s="10"/>
      <c r="D16" s="10">
        <v>21183.48898</v>
      </c>
      <c r="E16" s="10">
        <v>24829.3696</v>
      </c>
      <c r="F16" s="10">
        <v>28559.93062</v>
      </c>
      <c r="G16" s="10">
        <v>45081.86559</v>
      </c>
      <c r="H16" s="10">
        <v>74049.59585</v>
      </c>
      <c r="I16" s="10">
        <v>82183.11873999999</v>
      </c>
      <c r="J16" s="10">
        <v>25776.94223</v>
      </c>
      <c r="K16" s="10">
        <v>28252.55276</v>
      </c>
      <c r="L16" s="10">
        <v>0</v>
      </c>
      <c r="M16" s="10"/>
      <c r="N16" s="10"/>
      <c r="O16" s="10"/>
      <c r="P16" s="10"/>
      <c r="Q16" s="10"/>
      <c r="R16" s="10"/>
      <c r="S16" s="10"/>
      <c r="T16" s="10"/>
      <c r="U16" s="11"/>
    </row>
    <row r="17" spans="2:22" ht="12.75">
      <c r="B17" t="s">
        <v>72</v>
      </c>
      <c r="C17" s="5"/>
      <c r="D17" s="5">
        <v>654.09451</v>
      </c>
      <c r="E17" s="5">
        <v>3813.11517</v>
      </c>
      <c r="F17" s="5">
        <v>3276.5262799999996</v>
      </c>
      <c r="G17" s="5">
        <v>18721.81082</v>
      </c>
      <c r="H17" s="5">
        <v>23920.45616</v>
      </c>
      <c r="I17" s="5">
        <v>25452.74341</v>
      </c>
      <c r="J17" s="5">
        <v>10343.662960000001</v>
      </c>
      <c r="K17" s="5">
        <v>522.58299</v>
      </c>
      <c r="L17" s="5">
        <v>0</v>
      </c>
      <c r="M17" s="5"/>
      <c r="N17" s="5"/>
      <c r="O17" s="5"/>
      <c r="P17" s="5"/>
      <c r="Q17" s="5"/>
      <c r="R17" s="5"/>
      <c r="S17" s="5"/>
      <c r="T17" s="5"/>
      <c r="U17" s="13"/>
      <c r="V17" s="6"/>
    </row>
    <row r="18" spans="2:21" ht="12.75">
      <c r="B18" t="s">
        <v>73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33</v>
      </c>
      <c r="C19" s="5"/>
      <c r="D19" s="5">
        <v>20529.39447</v>
      </c>
      <c r="E19" s="5">
        <v>21016.25443</v>
      </c>
      <c r="F19" s="5">
        <v>25283.40434</v>
      </c>
      <c r="G19" s="5">
        <v>26360.05477</v>
      </c>
      <c r="H19" s="5">
        <v>50129.139689999996</v>
      </c>
      <c r="I19" s="5">
        <v>56730.375329999995</v>
      </c>
      <c r="J19" s="5">
        <v>15433.27927</v>
      </c>
      <c r="K19" s="5">
        <v>27729.96977</v>
      </c>
      <c r="L19" s="5">
        <v>0</v>
      </c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34</v>
      </c>
      <c r="C21" s="5"/>
      <c r="D21" s="10">
        <v>26851.03199</v>
      </c>
      <c r="E21" s="10">
        <v>61441.51635</v>
      </c>
      <c r="F21" s="10">
        <v>59217.71196</v>
      </c>
      <c r="G21" s="10">
        <v>69426.40861000001</v>
      </c>
      <c r="H21" s="10">
        <v>76536.52581</v>
      </c>
      <c r="I21" s="10">
        <v>76482.85678999999</v>
      </c>
      <c r="J21" s="10">
        <v>43526.61698</v>
      </c>
      <c r="K21" s="10">
        <v>50942.54824</v>
      </c>
      <c r="L21" s="10">
        <v>0</v>
      </c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41</v>
      </c>
      <c r="C22" s="5"/>
      <c r="D22" s="5">
        <v>21936.01042</v>
      </c>
      <c r="E22" s="5">
        <v>41273.66525</v>
      </c>
      <c r="F22" s="5">
        <v>31564.583979999996</v>
      </c>
      <c r="G22" s="5">
        <v>39384.56341</v>
      </c>
      <c r="H22" s="5">
        <v>44491.93162</v>
      </c>
      <c r="I22" s="5">
        <v>48931.51543</v>
      </c>
      <c r="J22" s="5">
        <v>24063.8566</v>
      </c>
      <c r="K22" s="5">
        <v>37776.5778</v>
      </c>
      <c r="L22" s="5">
        <v>0</v>
      </c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42</v>
      </c>
      <c r="C23" s="5"/>
      <c r="D23" s="5">
        <v>4915.02157</v>
      </c>
      <c r="E23" s="5">
        <v>20167.8511</v>
      </c>
      <c r="F23" s="5">
        <v>27653.12798</v>
      </c>
      <c r="G23" s="5">
        <v>30041.845200000003</v>
      </c>
      <c r="H23" s="5">
        <v>32044.59419</v>
      </c>
      <c r="I23" s="5">
        <v>27551.34136</v>
      </c>
      <c r="J23" s="5">
        <v>19462.76038</v>
      </c>
      <c r="K23" s="5">
        <v>13165.97044</v>
      </c>
      <c r="L23" s="5">
        <v>0</v>
      </c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43</v>
      </c>
      <c r="C25" s="5"/>
      <c r="D25" s="10">
        <v>5175.721259999999</v>
      </c>
      <c r="E25" s="10">
        <v>11748.60835</v>
      </c>
      <c r="F25" s="10">
        <v>8004.3392699999995</v>
      </c>
      <c r="G25" s="10">
        <v>6380.72678</v>
      </c>
      <c r="H25" s="10">
        <v>11288.984699999999</v>
      </c>
      <c r="I25" s="10">
        <v>16197.47109</v>
      </c>
      <c r="J25" s="10">
        <v>201.33184</v>
      </c>
      <c r="K25" s="10">
        <v>0</v>
      </c>
      <c r="L25" s="10">
        <v>0</v>
      </c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44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45</v>
      </c>
      <c r="C27" s="5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46</v>
      </c>
      <c r="C28" s="5"/>
      <c r="D28" s="5">
        <v>5175.721259999999</v>
      </c>
      <c r="E28" s="5">
        <v>11748.60835</v>
      </c>
      <c r="F28" s="5">
        <v>8004.3392699999995</v>
      </c>
      <c r="G28" s="5">
        <v>6380.72678</v>
      </c>
      <c r="H28" s="5">
        <v>11288.984699999999</v>
      </c>
      <c r="I28" s="5">
        <v>16197.47109</v>
      </c>
      <c r="J28" s="5">
        <v>201.33184</v>
      </c>
      <c r="K28" s="5">
        <v>0</v>
      </c>
      <c r="L28" s="5">
        <v>0</v>
      </c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47</v>
      </c>
      <c r="C30" s="5"/>
      <c r="D30" s="10">
        <v>138.0573</v>
      </c>
      <c r="E30" s="10">
        <v>3718.3472599999996</v>
      </c>
      <c r="F30" s="10">
        <v>10609.238610000002</v>
      </c>
      <c r="G30" s="10">
        <v>3944.79237</v>
      </c>
      <c r="H30" s="10">
        <v>11020.077640000001</v>
      </c>
      <c r="I30" s="10">
        <v>16277.00145</v>
      </c>
      <c r="J30" s="10">
        <v>10711.72169</v>
      </c>
      <c r="K30" s="10">
        <v>7012.84506</v>
      </c>
      <c r="L30" s="10">
        <v>0</v>
      </c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48</v>
      </c>
      <c r="C32" s="5"/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56</v>
      </c>
      <c r="C33" s="5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57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58</v>
      </c>
      <c r="C36" s="10"/>
      <c r="D36" s="10">
        <v>14.483120000000001</v>
      </c>
      <c r="E36" s="10">
        <v>285.65732</v>
      </c>
      <c r="F36" s="10">
        <v>609.1547800000001</v>
      </c>
      <c r="G36" s="10">
        <v>824.02932</v>
      </c>
      <c r="H36" s="10">
        <v>1721.94983</v>
      </c>
      <c r="I36" s="10">
        <v>1994.7502299999999</v>
      </c>
      <c r="J36" s="10">
        <v>23.63229</v>
      </c>
      <c r="K36" s="10">
        <v>0</v>
      </c>
      <c r="L36" s="10">
        <v>0</v>
      </c>
      <c r="M36" s="10"/>
      <c r="N36" s="10"/>
      <c r="O36" s="10"/>
      <c r="P36" s="10"/>
      <c r="Q36" s="10"/>
      <c r="R36" s="10"/>
      <c r="S36" s="10"/>
      <c r="T36" s="10"/>
      <c r="U36" s="11"/>
      <c r="V36" s="6"/>
    </row>
    <row r="37" spans="2:22" ht="12.75">
      <c r="B37" t="s">
        <v>59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60</v>
      </c>
      <c r="C38" s="5"/>
      <c r="D38" s="5">
        <v>14.483120000000001</v>
      </c>
      <c r="E38" s="5">
        <v>285.65732</v>
      </c>
      <c r="F38" s="5">
        <v>609.1547800000001</v>
      </c>
      <c r="G38" s="5">
        <v>824.02932</v>
      </c>
      <c r="H38" s="5">
        <v>1721.94983</v>
      </c>
      <c r="I38" s="5">
        <v>1994.7502299999999</v>
      </c>
      <c r="J38" s="5">
        <v>23.63229</v>
      </c>
      <c r="K38" s="5">
        <v>0</v>
      </c>
      <c r="L38" s="5">
        <v>0</v>
      </c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132</v>
      </c>
      <c r="C40" s="9"/>
      <c r="D40" s="9">
        <v>134566.91228999998</v>
      </c>
      <c r="E40" s="9">
        <v>266791.19863</v>
      </c>
      <c r="F40" s="9">
        <v>291756.29198</v>
      </c>
      <c r="G40" s="9">
        <v>264977.56969</v>
      </c>
      <c r="H40" s="9">
        <v>328307.02330999996</v>
      </c>
      <c r="I40" s="9">
        <v>323204.09661</v>
      </c>
      <c r="J40" s="9">
        <v>134629.53874000002</v>
      </c>
      <c r="K40" s="9">
        <v>140882.8918</v>
      </c>
      <c r="L40" s="9">
        <v>0</v>
      </c>
      <c r="M40" s="9"/>
      <c r="N40" s="9"/>
      <c r="O40" s="9"/>
      <c r="P40" s="9"/>
      <c r="Q40" s="9"/>
      <c r="R40" s="9"/>
      <c r="S40" s="9"/>
      <c r="T40" s="9"/>
      <c r="U40" s="12"/>
    </row>
    <row r="41" spans="2:19" ht="12.75">
      <c r="B41" t="s">
        <v>133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134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61</v>
      </c>
      <c r="C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4">
        <v>1994</v>
      </c>
      <c r="E45" s="4">
        <v>1995</v>
      </c>
      <c r="F45" s="4">
        <v>1996</v>
      </c>
      <c r="G45" s="4">
        <v>1997</v>
      </c>
      <c r="H45" s="4">
        <v>1998</v>
      </c>
      <c r="I45" s="4">
        <v>1999</v>
      </c>
      <c r="J45" s="4">
        <v>2000</v>
      </c>
      <c r="K45" s="4">
        <v>2001</v>
      </c>
      <c r="L45" s="4">
        <v>2002</v>
      </c>
      <c r="M45" s="5"/>
      <c r="N45" s="5"/>
      <c r="O45" s="5"/>
      <c r="P45" s="5"/>
      <c r="Q45" s="5"/>
      <c r="R45" s="5"/>
      <c r="S45" s="5"/>
    </row>
    <row r="46" spans="2:19" ht="12.75">
      <c r="B46" s="3" t="s">
        <v>67</v>
      </c>
      <c r="C46" s="5"/>
      <c r="D46" s="16">
        <v>56792.282889999995</v>
      </c>
      <c r="E46" s="16">
        <v>116657.17815</v>
      </c>
      <c r="F46" s="16">
        <v>110030.57661999999</v>
      </c>
      <c r="G46" s="16">
        <v>119484.74282</v>
      </c>
      <c r="H46" s="16">
        <v>129606.91775999998</v>
      </c>
      <c r="I46" s="16">
        <v>105844.10927000002</v>
      </c>
      <c r="J46" s="16">
        <v>41164.412840000005</v>
      </c>
      <c r="K46" s="16">
        <v>50424.66461000001</v>
      </c>
      <c r="L46" s="16">
        <v>0</v>
      </c>
      <c r="M46" s="5"/>
      <c r="N46" s="5"/>
      <c r="O46" s="5"/>
      <c r="P46" s="5"/>
      <c r="Q46" s="5"/>
      <c r="R46" s="5"/>
      <c r="S46" s="5"/>
    </row>
    <row r="47" spans="2:22" ht="12.75">
      <c r="B47" t="s">
        <v>68</v>
      </c>
      <c r="C47" s="5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69</v>
      </c>
      <c r="C48" s="5"/>
      <c r="D48" s="5">
        <v>53794.603619999994</v>
      </c>
      <c r="E48" s="5">
        <v>108687.39604</v>
      </c>
      <c r="F48" s="5">
        <v>98733.81052</v>
      </c>
      <c r="G48" s="5">
        <v>98549.11636</v>
      </c>
      <c r="H48" s="5">
        <v>115257.05334999999</v>
      </c>
      <c r="I48" s="5">
        <v>93126.77762000001</v>
      </c>
      <c r="J48" s="5">
        <v>28857.28488</v>
      </c>
      <c r="K48" s="5">
        <v>10313.890720000001</v>
      </c>
      <c r="L48" s="5">
        <v>0</v>
      </c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77</v>
      </c>
      <c r="C49" s="5"/>
      <c r="D49" s="5">
        <v>2997.67927</v>
      </c>
      <c r="E49" s="5">
        <v>7969.78211</v>
      </c>
      <c r="F49" s="5">
        <v>11296.766099999999</v>
      </c>
      <c r="G49" s="5">
        <v>20935.62646</v>
      </c>
      <c r="H49" s="5">
        <v>14349.86441</v>
      </c>
      <c r="I49" s="5">
        <v>12717.33165</v>
      </c>
      <c r="J49" s="5">
        <v>12307.127960000002</v>
      </c>
      <c r="K49" s="5">
        <v>40110.773890000004</v>
      </c>
      <c r="L49" s="5">
        <v>0</v>
      </c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78</v>
      </c>
      <c r="C50" s="5"/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79</v>
      </c>
      <c r="C51" s="5"/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80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81</v>
      </c>
      <c r="C53" s="5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52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50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51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53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54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55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90</v>
      </c>
    </row>
    <row r="67" ht="12.75">
      <c r="B67" t="s">
        <v>63</v>
      </c>
    </row>
    <row r="68" ht="12.75">
      <c r="B68" t="s">
        <v>2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102</v>
      </c>
      <c r="C72" s="10">
        <v>4439.563285104804</v>
      </c>
      <c r="D72" s="10">
        <v>0</v>
      </c>
      <c r="E72" s="10">
        <v>33539.975620311554</v>
      </c>
      <c r="F72" s="10">
        <v>13665.857238047809</v>
      </c>
      <c r="G72" s="10">
        <v>41352.69160578763</v>
      </c>
      <c r="H72" s="10">
        <v>110537.39005959143</v>
      </c>
      <c r="I72" s="10">
        <v>109454.15852255185</v>
      </c>
      <c r="J72" s="10">
        <v>92827.96715362027</v>
      </c>
      <c r="K72" s="10">
        <v>19947.102689486557</v>
      </c>
      <c r="L72" s="10">
        <v>17293.947980769895</v>
      </c>
      <c r="M72" s="10">
        <v>20805.240885954347</v>
      </c>
      <c r="N72" s="10">
        <v>0</v>
      </c>
      <c r="O72" s="10">
        <v>1287.4937478286467</v>
      </c>
      <c r="P72" s="10">
        <v>0</v>
      </c>
      <c r="Q72" s="10">
        <v>0</v>
      </c>
      <c r="R72" s="10">
        <v>0</v>
      </c>
      <c r="S72" s="10">
        <v>0</v>
      </c>
      <c r="T72" s="10"/>
      <c r="U72" s="11"/>
    </row>
    <row r="73" spans="2:21" ht="12.75">
      <c r="B73" t="s">
        <v>103</v>
      </c>
      <c r="C73" s="5">
        <v>4439.563285104804</v>
      </c>
      <c r="D73" s="5">
        <v>0</v>
      </c>
      <c r="E73" s="5">
        <v>28179.93569694368</v>
      </c>
      <c r="F73" s="5">
        <v>4992.380119695417</v>
      </c>
      <c r="G73" s="5">
        <v>41352.69160578763</v>
      </c>
      <c r="H73" s="5">
        <v>104282.43805048143</v>
      </c>
      <c r="I73" s="5">
        <v>86554.10473282081</v>
      </c>
      <c r="J73" s="5">
        <v>92827.96715362027</v>
      </c>
      <c r="K73" s="5">
        <v>0</v>
      </c>
      <c r="L73" s="5">
        <v>3998.929643361582</v>
      </c>
      <c r="M73" s="5">
        <v>18959.98660722574</v>
      </c>
      <c r="N73" s="5">
        <v>0</v>
      </c>
      <c r="O73" s="5">
        <v>1287.4937478286467</v>
      </c>
      <c r="P73" s="5">
        <v>0</v>
      </c>
      <c r="Q73" s="5">
        <v>0</v>
      </c>
      <c r="R73" s="5">
        <v>0</v>
      </c>
      <c r="S73" s="5">
        <v>0</v>
      </c>
      <c r="T73" s="5"/>
      <c r="U73" s="14"/>
    </row>
    <row r="74" spans="2:21" ht="12.75">
      <c r="B74" t="s">
        <v>104</v>
      </c>
      <c r="C74" s="5">
        <v>0</v>
      </c>
      <c r="D74" s="5">
        <v>0</v>
      </c>
      <c r="E74" s="5">
        <v>5360.039923367872</v>
      </c>
      <c r="F74" s="5">
        <v>8673.477118352392</v>
      </c>
      <c r="G74" s="5">
        <v>0</v>
      </c>
      <c r="H74" s="5">
        <v>6254.952009109992</v>
      </c>
      <c r="I74" s="5">
        <v>22900.05378973105</v>
      </c>
      <c r="J74" s="5">
        <v>0</v>
      </c>
      <c r="K74" s="5">
        <v>19947.102689486557</v>
      </c>
      <c r="L74" s="5">
        <v>13295.018337408315</v>
      </c>
      <c r="M74" s="5">
        <v>1845.2542787286066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/>
      <c r="U74" s="14"/>
    </row>
    <row r="75" spans="2:21" ht="12.75">
      <c r="B75" t="s">
        <v>105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106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5.405729164783913</v>
      </c>
      <c r="I77" s="10">
        <v>0</v>
      </c>
      <c r="J77" s="10">
        <v>6339.526894865527</v>
      </c>
      <c r="K77" s="10">
        <v>0</v>
      </c>
      <c r="L77" s="10">
        <v>1586.229828850856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/>
      <c r="U77" s="11"/>
    </row>
    <row r="78" spans="2:21" ht="12.75">
      <c r="B78" t="s">
        <v>107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5.405729164783913</v>
      </c>
      <c r="I78" s="5">
        <v>0</v>
      </c>
      <c r="J78" s="5">
        <v>6339.526894865527</v>
      </c>
      <c r="K78" s="5">
        <v>0</v>
      </c>
      <c r="L78" s="5">
        <v>1586.229828850856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/>
      <c r="U78" s="14"/>
    </row>
    <row r="79" spans="2:19" ht="12.75">
      <c r="B79" t="s">
        <v>108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ht="12.75">
      <c r="B80" t="s">
        <v>109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110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ht="12.75">
      <c r="B83" t="s">
        <v>111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 ht="12.75">
      <c r="B84" t="s">
        <v>112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113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12.75">
      <c r="B87" t="s">
        <v>114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115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ht="12.75">
      <c r="B89" t="s">
        <v>116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117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118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12.75">
      <c r="B94" t="s">
        <v>127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t="s">
        <v>128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129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/>
      <c r="U97" s="11"/>
    </row>
    <row r="98" spans="2:21" ht="12.75">
      <c r="B98" t="s">
        <v>130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131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132</v>
      </c>
      <c r="C101" s="9">
        <v>4439.563285104804</v>
      </c>
      <c r="D101" s="9">
        <v>0</v>
      </c>
      <c r="E101" s="9">
        <v>33539.975620311554</v>
      </c>
      <c r="F101" s="9">
        <v>13665.857238047809</v>
      </c>
      <c r="G101" s="9">
        <v>41352.69160578763</v>
      </c>
      <c r="H101" s="9">
        <v>110542.79578875621</v>
      </c>
      <c r="I101" s="9">
        <v>109454.15852255185</v>
      </c>
      <c r="J101" s="9">
        <v>99167.4940484858</v>
      </c>
      <c r="K101" s="9">
        <v>19947.102689486557</v>
      </c>
      <c r="L101" s="9">
        <v>18880.177809620753</v>
      </c>
      <c r="M101" s="9">
        <v>20805.240885954347</v>
      </c>
      <c r="N101" s="9">
        <v>0</v>
      </c>
      <c r="O101" s="9">
        <v>1287.4937478286467</v>
      </c>
      <c r="P101" s="9">
        <v>0</v>
      </c>
      <c r="Q101" s="9">
        <v>0</v>
      </c>
      <c r="R101" s="9">
        <v>0</v>
      </c>
      <c r="S101" s="9">
        <v>0</v>
      </c>
      <c r="T101" s="9"/>
      <c r="U101" s="11"/>
    </row>
    <row r="102" spans="2:19" ht="12.75">
      <c r="B102" t="s">
        <v>133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t="s">
        <v>134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135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3" t="s">
        <v>103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2:21" ht="12.75">
      <c r="B108" t="s">
        <v>136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/>
      <c r="U108" s="14"/>
    </row>
    <row r="109" spans="2:21" ht="12.75">
      <c r="B109" t="s">
        <v>137</v>
      </c>
      <c r="C109" s="5">
        <v>4439.563285104804</v>
      </c>
      <c r="D109" s="5">
        <v>0</v>
      </c>
      <c r="E109" s="5">
        <v>28179.93569694368</v>
      </c>
      <c r="F109" s="5">
        <v>4992.380119695417</v>
      </c>
      <c r="G109" s="5">
        <v>41352.69160578763</v>
      </c>
      <c r="H109" s="5">
        <v>78479.64988294526</v>
      </c>
      <c r="I109" s="5">
        <v>6513.286924939468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/>
      <c r="U109" s="14"/>
    </row>
    <row r="110" spans="2:21" ht="12.75">
      <c r="B110" t="s">
        <v>138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25802.788167536186</v>
      </c>
      <c r="I110" s="5">
        <v>80040.81780788132</v>
      </c>
      <c r="J110" s="5">
        <v>92827.96715362027</v>
      </c>
      <c r="K110" s="5">
        <v>0</v>
      </c>
      <c r="L110" s="5">
        <v>3998.929643361582</v>
      </c>
      <c r="M110" s="5">
        <v>18959.98660722574</v>
      </c>
      <c r="N110" s="5">
        <v>0</v>
      </c>
      <c r="O110" s="5">
        <v>1287.4937478286467</v>
      </c>
      <c r="P110" s="5">
        <v>0</v>
      </c>
      <c r="Q110" s="5">
        <v>0</v>
      </c>
      <c r="R110" s="5">
        <v>0</v>
      </c>
      <c r="S110" s="5">
        <v>0</v>
      </c>
      <c r="T110" s="5"/>
      <c r="U110" s="14"/>
    </row>
    <row r="111" spans="2:21" ht="12.75">
      <c r="B111" t="s">
        <v>139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/>
      <c r="U111" s="14"/>
    </row>
    <row r="112" spans="2:21" ht="12.75">
      <c r="B112" t="s">
        <v>140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141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142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52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50</v>
      </c>
      <c r="C117" s="5">
        <v>0</v>
      </c>
      <c r="D117" s="5">
        <v>0</v>
      </c>
      <c r="E117" s="5">
        <v>5360.039923367872</v>
      </c>
      <c r="F117" s="5">
        <v>8673.477118352392</v>
      </c>
      <c r="G117" s="5">
        <v>0</v>
      </c>
      <c r="H117" s="5">
        <v>6254.952009109992</v>
      </c>
      <c r="I117" s="5">
        <v>17783.39486552567</v>
      </c>
      <c r="J117" s="5">
        <v>0</v>
      </c>
      <c r="K117" s="5">
        <v>5079.006112469438</v>
      </c>
      <c r="L117" s="5">
        <v>8413.223716381419</v>
      </c>
      <c r="M117" s="5">
        <v>1730.8618581907092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/>
      <c r="U117" s="14"/>
    </row>
    <row r="118" spans="2:21" ht="12.75">
      <c r="B118" s="7" t="s">
        <v>51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5116.658924205379</v>
      </c>
      <c r="J118" s="5">
        <v>0</v>
      </c>
      <c r="K118" s="5">
        <v>14868.096577017117</v>
      </c>
      <c r="L118" s="5">
        <v>4881.794621026896</v>
      </c>
      <c r="M118" s="5">
        <v>114.39242053789731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/>
      <c r="U118" s="14"/>
    </row>
    <row r="119" spans="2:21" ht="12.75">
      <c r="B119" s="7" t="s">
        <v>53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/>
      <c r="U119" s="14"/>
    </row>
    <row r="120" spans="2:21" ht="12.75">
      <c r="B120" s="7" t="s">
        <v>54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5.405729164783913</v>
      </c>
      <c r="I120" s="5">
        <v>0</v>
      </c>
      <c r="J120" s="5">
        <v>6339.526894865527</v>
      </c>
      <c r="K120" s="5">
        <v>0</v>
      </c>
      <c r="L120" s="5">
        <v>1586.229828850856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/>
      <c r="U120" s="14"/>
    </row>
    <row r="121" spans="2:21" ht="12.75">
      <c r="B121" s="7" t="s">
        <v>55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90</v>
      </c>
    </row>
    <row r="127" ht="12.75">
      <c r="B127" t="s">
        <v>35</v>
      </c>
    </row>
    <row r="128" ht="12.75">
      <c r="B128" t="s">
        <v>2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82</v>
      </c>
    </row>
    <row r="133" spans="2:20" ht="12.75">
      <c r="B133" s="1" t="s">
        <v>3</v>
      </c>
      <c r="C133" s="10">
        <f aca="true" t="shared" si="0" ref="C133:S133">C11+C72</f>
        <v>4439.563285104804</v>
      </c>
      <c r="D133" s="10">
        <f t="shared" si="0"/>
        <v>81204.12964</v>
      </c>
      <c r="E133" s="10">
        <f t="shared" si="0"/>
        <v>198307.67537031154</v>
      </c>
      <c r="F133" s="10">
        <f t="shared" si="0"/>
        <v>198421.77397804783</v>
      </c>
      <c r="G133" s="10">
        <f t="shared" si="0"/>
        <v>180672.43862578765</v>
      </c>
      <c r="H133" s="10">
        <f t="shared" si="0"/>
        <v>264227.2795395914</v>
      </c>
      <c r="I133" s="10">
        <f t="shared" si="0"/>
        <v>239523.05683255187</v>
      </c>
      <c r="J133" s="10">
        <f t="shared" si="0"/>
        <v>147217.26086362026</v>
      </c>
      <c r="K133" s="10">
        <f t="shared" si="0"/>
        <v>74622.04842948657</v>
      </c>
      <c r="L133" s="10">
        <f t="shared" si="0"/>
        <v>17293.947980769895</v>
      </c>
      <c r="M133" s="10">
        <f t="shared" si="0"/>
        <v>20805.240885954347</v>
      </c>
      <c r="N133" s="10">
        <f t="shared" si="0"/>
        <v>0</v>
      </c>
      <c r="O133" s="10">
        <f t="shared" si="0"/>
        <v>1287.4937478286467</v>
      </c>
      <c r="P133" s="10">
        <f t="shared" si="0"/>
        <v>0</v>
      </c>
      <c r="Q133" s="10">
        <f t="shared" si="0"/>
        <v>0</v>
      </c>
      <c r="R133" s="10">
        <f t="shared" si="0"/>
        <v>0</v>
      </c>
      <c r="S133" s="10">
        <f t="shared" si="0"/>
        <v>0</v>
      </c>
      <c r="T133" s="10">
        <f>SUM(C133:S133)</f>
        <v>1428021.9091790551</v>
      </c>
    </row>
    <row r="134" spans="2:20" ht="12.75">
      <c r="B134" t="s">
        <v>4</v>
      </c>
      <c r="C134" s="17">
        <f aca="true" t="shared" si="1" ref="C134:R136">C12+C73</f>
        <v>4439.563285104804</v>
      </c>
      <c r="D134" s="17">
        <f t="shared" si="1"/>
        <v>56792.282889999995</v>
      </c>
      <c r="E134" s="17">
        <f t="shared" si="1"/>
        <v>144837.11384694368</v>
      </c>
      <c r="F134" s="17">
        <f t="shared" si="1"/>
        <v>115022.95673969541</v>
      </c>
      <c r="G134" s="17">
        <f t="shared" si="1"/>
        <v>160837.43442578762</v>
      </c>
      <c r="H134" s="17">
        <f t="shared" si="1"/>
        <v>233889.35581048141</v>
      </c>
      <c r="I134" s="17">
        <f t="shared" si="1"/>
        <v>192398.21400282084</v>
      </c>
      <c r="J134" s="17">
        <f t="shared" si="1"/>
        <v>133992.37999362027</v>
      </c>
      <c r="K134" s="17">
        <f t="shared" si="1"/>
        <v>50424.66461000001</v>
      </c>
      <c r="L134" s="17">
        <f t="shared" si="1"/>
        <v>3998.929643361582</v>
      </c>
      <c r="M134" s="17">
        <f t="shared" si="1"/>
        <v>18959.98660722574</v>
      </c>
      <c r="N134" s="17">
        <f t="shared" si="1"/>
        <v>0</v>
      </c>
      <c r="O134" s="17">
        <f t="shared" si="1"/>
        <v>1287.4937478286467</v>
      </c>
      <c r="P134" s="17">
        <f t="shared" si="1"/>
        <v>0</v>
      </c>
      <c r="Q134" s="17">
        <f t="shared" si="1"/>
        <v>0</v>
      </c>
      <c r="R134" s="17">
        <f t="shared" si="1"/>
        <v>0</v>
      </c>
      <c r="S134" s="17">
        <f>S12+S73</f>
        <v>0</v>
      </c>
      <c r="T134" s="16">
        <f aca="true" t="shared" si="2" ref="T134:T175">SUM(C134:S134)</f>
        <v>1116880.3756028705</v>
      </c>
    </row>
    <row r="135" spans="2:20" ht="12.75">
      <c r="B135" t="s">
        <v>5</v>
      </c>
      <c r="C135" s="17">
        <f t="shared" si="1"/>
        <v>0</v>
      </c>
      <c r="D135" s="17">
        <f t="shared" si="1"/>
        <v>24411.84675</v>
      </c>
      <c r="E135" s="17">
        <f t="shared" si="1"/>
        <v>53470.56152336787</v>
      </c>
      <c r="F135" s="17">
        <f t="shared" si="1"/>
        <v>83398.8172383524</v>
      </c>
      <c r="G135" s="17">
        <f t="shared" si="1"/>
        <v>19835.0042</v>
      </c>
      <c r="H135" s="17">
        <f t="shared" si="1"/>
        <v>30337.92372910999</v>
      </c>
      <c r="I135" s="17">
        <f t="shared" si="1"/>
        <v>47124.842829731046</v>
      </c>
      <c r="J135" s="17">
        <f t="shared" si="1"/>
        <v>13224.880869999999</v>
      </c>
      <c r="K135" s="17">
        <f t="shared" si="1"/>
        <v>24197.383819486557</v>
      </c>
      <c r="L135" s="17">
        <f t="shared" si="1"/>
        <v>13295.018337408315</v>
      </c>
      <c r="M135" s="17">
        <f t="shared" si="1"/>
        <v>1845.2542787286066</v>
      </c>
      <c r="N135" s="17">
        <f t="shared" si="1"/>
        <v>0</v>
      </c>
      <c r="O135" s="17">
        <f t="shared" si="1"/>
        <v>0</v>
      </c>
      <c r="P135" s="17">
        <f t="shared" si="1"/>
        <v>0</v>
      </c>
      <c r="Q135" s="17">
        <f t="shared" si="1"/>
        <v>0</v>
      </c>
      <c r="R135" s="17">
        <f t="shared" si="1"/>
        <v>0</v>
      </c>
      <c r="S135" s="17">
        <f>S13+S74</f>
        <v>0</v>
      </c>
      <c r="T135" s="16">
        <f t="shared" si="2"/>
        <v>311141.53357618477</v>
      </c>
    </row>
    <row r="136" spans="2:20" ht="12.75">
      <c r="B136" t="s">
        <v>6</v>
      </c>
      <c r="C136" s="17">
        <f t="shared" si="1"/>
        <v>0</v>
      </c>
      <c r="D136" s="17">
        <f t="shared" si="1"/>
        <v>0</v>
      </c>
      <c r="E136" s="17">
        <f t="shared" si="1"/>
        <v>0</v>
      </c>
      <c r="F136" s="17">
        <f t="shared" si="1"/>
        <v>0</v>
      </c>
      <c r="G136" s="17">
        <f t="shared" si="1"/>
        <v>0</v>
      </c>
      <c r="H136" s="17">
        <f t="shared" si="1"/>
        <v>0</v>
      </c>
      <c r="I136" s="17">
        <f t="shared" si="1"/>
        <v>0</v>
      </c>
      <c r="J136" s="17">
        <f t="shared" si="1"/>
        <v>0</v>
      </c>
      <c r="K136" s="17">
        <f t="shared" si="1"/>
        <v>0</v>
      </c>
      <c r="L136" s="17">
        <f t="shared" si="1"/>
        <v>0</v>
      </c>
      <c r="M136" s="17">
        <f t="shared" si="1"/>
        <v>0</v>
      </c>
      <c r="N136" s="17">
        <f t="shared" si="1"/>
        <v>0</v>
      </c>
      <c r="O136" s="17">
        <f t="shared" si="1"/>
        <v>0</v>
      </c>
      <c r="P136" s="17">
        <f t="shared" si="1"/>
        <v>0</v>
      </c>
      <c r="Q136" s="17">
        <f t="shared" si="1"/>
        <v>0</v>
      </c>
      <c r="R136" s="17">
        <f t="shared" si="1"/>
        <v>0</v>
      </c>
      <c r="S136" s="17">
        <f>S14+S75</f>
        <v>0</v>
      </c>
      <c r="T136" s="16">
        <f t="shared" si="2"/>
        <v>0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7</v>
      </c>
      <c r="C138" s="10">
        <f aca="true" t="shared" si="3" ref="C138:S141">C16+C77</f>
        <v>0</v>
      </c>
      <c r="D138" s="10">
        <f t="shared" si="3"/>
        <v>21183.48898</v>
      </c>
      <c r="E138" s="10">
        <f t="shared" si="3"/>
        <v>24829.3696</v>
      </c>
      <c r="F138" s="10">
        <f t="shared" si="3"/>
        <v>28559.93062</v>
      </c>
      <c r="G138" s="10">
        <f t="shared" si="3"/>
        <v>45081.86559</v>
      </c>
      <c r="H138" s="10">
        <f t="shared" si="3"/>
        <v>74055.00157916477</v>
      </c>
      <c r="I138" s="10">
        <f t="shared" si="3"/>
        <v>82183.11873999999</v>
      </c>
      <c r="J138" s="10">
        <f t="shared" si="3"/>
        <v>32116.46912486553</v>
      </c>
      <c r="K138" s="10">
        <f t="shared" si="3"/>
        <v>28252.55276</v>
      </c>
      <c r="L138" s="10">
        <f t="shared" si="3"/>
        <v>1586.229828850856</v>
      </c>
      <c r="M138" s="10">
        <f t="shared" si="3"/>
        <v>0</v>
      </c>
      <c r="N138" s="10">
        <f t="shared" si="3"/>
        <v>0</v>
      </c>
      <c r="O138" s="10">
        <f t="shared" si="3"/>
        <v>0</v>
      </c>
      <c r="P138" s="10">
        <f t="shared" si="3"/>
        <v>0</v>
      </c>
      <c r="Q138" s="10">
        <f t="shared" si="3"/>
        <v>0</v>
      </c>
      <c r="R138" s="10">
        <f t="shared" si="3"/>
        <v>0</v>
      </c>
      <c r="S138" s="10">
        <f t="shared" si="3"/>
        <v>0</v>
      </c>
      <c r="T138" s="10">
        <f t="shared" si="2"/>
        <v>337848.02682288113</v>
      </c>
    </row>
    <row r="139" spans="2:20" ht="12.75">
      <c r="B139" t="s">
        <v>72</v>
      </c>
      <c r="C139" s="17">
        <f t="shared" si="3"/>
        <v>0</v>
      </c>
      <c r="D139" s="17">
        <f t="shared" si="3"/>
        <v>654.09451</v>
      </c>
      <c r="E139" s="17">
        <f t="shared" si="3"/>
        <v>3813.11517</v>
      </c>
      <c r="F139" s="17">
        <f t="shared" si="3"/>
        <v>3276.5262799999996</v>
      </c>
      <c r="G139" s="17">
        <f t="shared" si="3"/>
        <v>18721.81082</v>
      </c>
      <c r="H139" s="17">
        <f t="shared" si="3"/>
        <v>23925.861889164786</v>
      </c>
      <c r="I139" s="17">
        <f t="shared" si="3"/>
        <v>25452.74341</v>
      </c>
      <c r="J139" s="17">
        <f t="shared" si="3"/>
        <v>16683.18985486553</v>
      </c>
      <c r="K139" s="17">
        <f t="shared" si="3"/>
        <v>522.58299</v>
      </c>
      <c r="L139" s="17">
        <f t="shared" si="3"/>
        <v>1586.229828850856</v>
      </c>
      <c r="M139" s="17">
        <f t="shared" si="3"/>
        <v>0</v>
      </c>
      <c r="N139" s="17">
        <f t="shared" si="3"/>
        <v>0</v>
      </c>
      <c r="O139" s="17">
        <f t="shared" si="3"/>
        <v>0</v>
      </c>
      <c r="P139" s="17">
        <f t="shared" si="3"/>
        <v>0</v>
      </c>
      <c r="Q139" s="17">
        <f t="shared" si="3"/>
        <v>0</v>
      </c>
      <c r="R139" s="17">
        <f t="shared" si="3"/>
        <v>0</v>
      </c>
      <c r="S139" s="17">
        <f t="shared" si="3"/>
        <v>0</v>
      </c>
      <c r="T139" s="16">
        <f t="shared" si="2"/>
        <v>94636.15475288116</v>
      </c>
    </row>
    <row r="140" spans="2:20" ht="12.75">
      <c r="B140" t="s">
        <v>73</v>
      </c>
      <c r="C140" s="17">
        <f t="shared" si="3"/>
        <v>0</v>
      </c>
      <c r="D140" s="17">
        <f t="shared" si="3"/>
        <v>0</v>
      </c>
      <c r="E140" s="17">
        <f t="shared" si="3"/>
        <v>0</v>
      </c>
      <c r="F140" s="17">
        <f t="shared" si="3"/>
        <v>0</v>
      </c>
      <c r="G140" s="17">
        <f t="shared" si="3"/>
        <v>0</v>
      </c>
      <c r="H140" s="17">
        <f t="shared" si="3"/>
        <v>0</v>
      </c>
      <c r="I140" s="17">
        <f t="shared" si="3"/>
        <v>0</v>
      </c>
      <c r="J140" s="17">
        <f t="shared" si="3"/>
        <v>0</v>
      </c>
      <c r="K140" s="17">
        <f t="shared" si="3"/>
        <v>0</v>
      </c>
      <c r="L140" s="17">
        <f t="shared" si="3"/>
        <v>0</v>
      </c>
      <c r="M140" s="17">
        <f t="shared" si="3"/>
        <v>0</v>
      </c>
      <c r="N140" s="17">
        <f t="shared" si="3"/>
        <v>0</v>
      </c>
      <c r="O140" s="17">
        <f t="shared" si="3"/>
        <v>0</v>
      </c>
      <c r="P140" s="17">
        <f t="shared" si="3"/>
        <v>0</v>
      </c>
      <c r="Q140" s="17">
        <f t="shared" si="3"/>
        <v>0</v>
      </c>
      <c r="R140" s="17">
        <f t="shared" si="3"/>
        <v>0</v>
      </c>
      <c r="S140" s="17">
        <f t="shared" si="3"/>
        <v>0</v>
      </c>
      <c r="T140" s="16">
        <f t="shared" si="2"/>
        <v>0</v>
      </c>
    </row>
    <row r="141" spans="2:20" ht="12.75">
      <c r="B141" t="s">
        <v>33</v>
      </c>
      <c r="C141" s="17">
        <f t="shared" si="3"/>
        <v>0</v>
      </c>
      <c r="D141" s="17">
        <f t="shared" si="3"/>
        <v>20529.39447</v>
      </c>
      <c r="E141" s="17">
        <f t="shared" si="3"/>
        <v>21016.25443</v>
      </c>
      <c r="F141" s="17">
        <f t="shared" si="3"/>
        <v>25283.40434</v>
      </c>
      <c r="G141" s="17">
        <f t="shared" si="3"/>
        <v>26360.05477</v>
      </c>
      <c r="H141" s="17">
        <f t="shared" si="3"/>
        <v>50129.139689999996</v>
      </c>
      <c r="I141" s="17">
        <f t="shared" si="3"/>
        <v>56730.375329999995</v>
      </c>
      <c r="J141" s="17">
        <f t="shared" si="3"/>
        <v>15433.27927</v>
      </c>
      <c r="K141" s="17">
        <f t="shared" si="3"/>
        <v>27729.96977</v>
      </c>
      <c r="L141" s="17">
        <f t="shared" si="3"/>
        <v>0</v>
      </c>
      <c r="M141" s="17">
        <f t="shared" si="3"/>
        <v>0</v>
      </c>
      <c r="N141" s="17">
        <f t="shared" si="3"/>
        <v>0</v>
      </c>
      <c r="O141" s="17">
        <f t="shared" si="3"/>
        <v>0</v>
      </c>
      <c r="P141" s="17">
        <f t="shared" si="3"/>
        <v>0</v>
      </c>
      <c r="Q141" s="17">
        <f t="shared" si="3"/>
        <v>0</v>
      </c>
      <c r="R141" s="17">
        <f t="shared" si="3"/>
        <v>0</v>
      </c>
      <c r="S141" s="17">
        <f t="shared" si="3"/>
        <v>0</v>
      </c>
      <c r="T141" s="16">
        <f t="shared" si="2"/>
        <v>243211.87207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34</v>
      </c>
      <c r="C143" s="10">
        <f aca="true" t="shared" si="4" ref="C143:S145">C21+C82</f>
        <v>0</v>
      </c>
      <c r="D143" s="10">
        <f t="shared" si="4"/>
        <v>26851.03199</v>
      </c>
      <c r="E143" s="10">
        <f t="shared" si="4"/>
        <v>61441.51635</v>
      </c>
      <c r="F143" s="10">
        <f t="shared" si="4"/>
        <v>59217.71196</v>
      </c>
      <c r="G143" s="10">
        <f t="shared" si="4"/>
        <v>69426.40861000001</v>
      </c>
      <c r="H143" s="10">
        <f t="shared" si="4"/>
        <v>76536.52581</v>
      </c>
      <c r="I143" s="10">
        <f t="shared" si="4"/>
        <v>76482.85678999999</v>
      </c>
      <c r="J143" s="10">
        <f t="shared" si="4"/>
        <v>43526.61698</v>
      </c>
      <c r="K143" s="10">
        <f t="shared" si="4"/>
        <v>50942.54824</v>
      </c>
      <c r="L143" s="10">
        <f t="shared" si="4"/>
        <v>0</v>
      </c>
      <c r="M143" s="10">
        <f t="shared" si="4"/>
        <v>0</v>
      </c>
      <c r="N143" s="10">
        <f t="shared" si="4"/>
        <v>0</v>
      </c>
      <c r="O143" s="10">
        <f t="shared" si="4"/>
        <v>0</v>
      </c>
      <c r="P143" s="10">
        <f t="shared" si="4"/>
        <v>0</v>
      </c>
      <c r="Q143" s="10">
        <f t="shared" si="4"/>
        <v>0</v>
      </c>
      <c r="R143" s="10">
        <f t="shared" si="4"/>
        <v>0</v>
      </c>
      <c r="S143" s="10">
        <f t="shared" si="4"/>
        <v>0</v>
      </c>
      <c r="T143" s="10">
        <f t="shared" si="2"/>
        <v>464425.21673</v>
      </c>
    </row>
    <row r="144" spans="2:20" ht="12.75">
      <c r="B144" t="s">
        <v>41</v>
      </c>
      <c r="C144" s="17">
        <f t="shared" si="4"/>
        <v>0</v>
      </c>
      <c r="D144" s="17">
        <f t="shared" si="4"/>
        <v>21936.01042</v>
      </c>
      <c r="E144" s="17">
        <f t="shared" si="4"/>
        <v>41273.66525</v>
      </c>
      <c r="F144" s="17">
        <f t="shared" si="4"/>
        <v>31564.583979999996</v>
      </c>
      <c r="G144" s="17">
        <f t="shared" si="4"/>
        <v>39384.56341</v>
      </c>
      <c r="H144" s="17">
        <f t="shared" si="4"/>
        <v>44491.93162</v>
      </c>
      <c r="I144" s="17">
        <f t="shared" si="4"/>
        <v>48931.51543</v>
      </c>
      <c r="J144" s="17">
        <f t="shared" si="4"/>
        <v>24063.8566</v>
      </c>
      <c r="K144" s="17">
        <f t="shared" si="4"/>
        <v>37776.5778</v>
      </c>
      <c r="L144" s="17">
        <f t="shared" si="4"/>
        <v>0</v>
      </c>
      <c r="M144" s="17">
        <f t="shared" si="4"/>
        <v>0</v>
      </c>
      <c r="N144" s="17">
        <f t="shared" si="4"/>
        <v>0</v>
      </c>
      <c r="O144" s="17">
        <f t="shared" si="4"/>
        <v>0</v>
      </c>
      <c r="P144" s="17">
        <f t="shared" si="4"/>
        <v>0</v>
      </c>
      <c r="Q144" s="17">
        <f t="shared" si="4"/>
        <v>0</v>
      </c>
      <c r="R144" s="17">
        <f t="shared" si="4"/>
        <v>0</v>
      </c>
      <c r="S144" s="17">
        <f t="shared" si="4"/>
        <v>0</v>
      </c>
      <c r="T144" s="16">
        <f t="shared" si="2"/>
        <v>289422.70451</v>
      </c>
    </row>
    <row r="145" spans="2:20" ht="12.75">
      <c r="B145" t="s">
        <v>42</v>
      </c>
      <c r="C145" s="17">
        <f t="shared" si="4"/>
        <v>0</v>
      </c>
      <c r="D145" s="17">
        <f t="shared" si="4"/>
        <v>4915.02157</v>
      </c>
      <c r="E145" s="17">
        <f t="shared" si="4"/>
        <v>20167.8511</v>
      </c>
      <c r="F145" s="17">
        <f t="shared" si="4"/>
        <v>27653.12798</v>
      </c>
      <c r="G145" s="17">
        <f t="shared" si="4"/>
        <v>30041.845200000003</v>
      </c>
      <c r="H145" s="17">
        <f t="shared" si="4"/>
        <v>32044.59419</v>
      </c>
      <c r="I145" s="17">
        <f t="shared" si="4"/>
        <v>27551.34136</v>
      </c>
      <c r="J145" s="17">
        <f t="shared" si="4"/>
        <v>19462.76038</v>
      </c>
      <c r="K145" s="17">
        <f t="shared" si="4"/>
        <v>13165.97044</v>
      </c>
      <c r="L145" s="17">
        <f t="shared" si="4"/>
        <v>0</v>
      </c>
      <c r="M145" s="17">
        <f t="shared" si="4"/>
        <v>0</v>
      </c>
      <c r="N145" s="17">
        <f t="shared" si="4"/>
        <v>0</v>
      </c>
      <c r="O145" s="17">
        <f t="shared" si="4"/>
        <v>0</v>
      </c>
      <c r="P145" s="17">
        <f t="shared" si="4"/>
        <v>0</v>
      </c>
      <c r="Q145" s="17">
        <f t="shared" si="4"/>
        <v>0</v>
      </c>
      <c r="R145" s="17">
        <f t="shared" si="4"/>
        <v>0</v>
      </c>
      <c r="S145" s="17">
        <f t="shared" si="4"/>
        <v>0</v>
      </c>
      <c r="T145" s="16">
        <f t="shared" si="2"/>
        <v>175002.51222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43</v>
      </c>
      <c r="C147" s="10">
        <f aca="true" t="shared" si="5" ref="C147:S150">C25+C86</f>
        <v>0</v>
      </c>
      <c r="D147" s="10">
        <f t="shared" si="5"/>
        <v>5175.721259999999</v>
      </c>
      <c r="E147" s="10">
        <f t="shared" si="5"/>
        <v>11748.60835</v>
      </c>
      <c r="F147" s="10">
        <f t="shared" si="5"/>
        <v>8004.3392699999995</v>
      </c>
      <c r="G147" s="10">
        <f t="shared" si="5"/>
        <v>6380.72678</v>
      </c>
      <c r="H147" s="10">
        <f t="shared" si="5"/>
        <v>11288.984699999999</v>
      </c>
      <c r="I147" s="10">
        <f t="shared" si="5"/>
        <v>16197.47109</v>
      </c>
      <c r="J147" s="10">
        <f t="shared" si="5"/>
        <v>201.33184</v>
      </c>
      <c r="K147" s="10">
        <f t="shared" si="5"/>
        <v>0</v>
      </c>
      <c r="L147" s="10">
        <f t="shared" si="5"/>
        <v>0</v>
      </c>
      <c r="M147" s="10">
        <f t="shared" si="5"/>
        <v>0</v>
      </c>
      <c r="N147" s="10">
        <f t="shared" si="5"/>
        <v>0</v>
      </c>
      <c r="O147" s="10">
        <f t="shared" si="5"/>
        <v>0</v>
      </c>
      <c r="P147" s="10">
        <f t="shared" si="5"/>
        <v>0</v>
      </c>
      <c r="Q147" s="10">
        <f t="shared" si="5"/>
        <v>0</v>
      </c>
      <c r="R147" s="10">
        <f t="shared" si="5"/>
        <v>0</v>
      </c>
      <c r="S147" s="10">
        <f t="shared" si="5"/>
        <v>0</v>
      </c>
      <c r="T147" s="10">
        <f t="shared" si="2"/>
        <v>58997.18329</v>
      </c>
    </row>
    <row r="148" spans="2:20" ht="12.75">
      <c r="B148" t="s">
        <v>44</v>
      </c>
      <c r="C148" s="17">
        <f t="shared" si="5"/>
        <v>0</v>
      </c>
      <c r="D148" s="17">
        <f t="shared" si="5"/>
        <v>0</v>
      </c>
      <c r="E148" s="17">
        <f t="shared" si="5"/>
        <v>0</v>
      </c>
      <c r="F148" s="17">
        <f t="shared" si="5"/>
        <v>0</v>
      </c>
      <c r="G148" s="17">
        <f t="shared" si="5"/>
        <v>0</v>
      </c>
      <c r="H148" s="17">
        <f t="shared" si="5"/>
        <v>0</v>
      </c>
      <c r="I148" s="17">
        <f t="shared" si="5"/>
        <v>0</v>
      </c>
      <c r="J148" s="17">
        <f t="shared" si="5"/>
        <v>0</v>
      </c>
      <c r="K148" s="17">
        <f t="shared" si="5"/>
        <v>0</v>
      </c>
      <c r="L148" s="17">
        <f t="shared" si="5"/>
        <v>0</v>
      </c>
      <c r="M148" s="17">
        <f t="shared" si="5"/>
        <v>0</v>
      </c>
      <c r="N148" s="17">
        <f t="shared" si="5"/>
        <v>0</v>
      </c>
      <c r="O148" s="17">
        <f t="shared" si="5"/>
        <v>0</v>
      </c>
      <c r="P148" s="17">
        <f t="shared" si="5"/>
        <v>0</v>
      </c>
      <c r="Q148" s="17">
        <f t="shared" si="5"/>
        <v>0</v>
      </c>
      <c r="R148" s="17">
        <f t="shared" si="5"/>
        <v>0</v>
      </c>
      <c r="S148" s="17">
        <f t="shared" si="5"/>
        <v>0</v>
      </c>
      <c r="T148" s="16">
        <f t="shared" si="2"/>
        <v>0</v>
      </c>
    </row>
    <row r="149" spans="2:20" ht="12.75">
      <c r="B149" t="s">
        <v>45</v>
      </c>
      <c r="C149" s="17">
        <f t="shared" si="5"/>
        <v>0</v>
      </c>
      <c r="D149" s="17">
        <f t="shared" si="5"/>
        <v>0</v>
      </c>
      <c r="E149" s="17">
        <f t="shared" si="5"/>
        <v>0</v>
      </c>
      <c r="F149" s="17">
        <f t="shared" si="5"/>
        <v>0</v>
      </c>
      <c r="G149" s="17">
        <f t="shared" si="5"/>
        <v>0</v>
      </c>
      <c r="H149" s="17">
        <f t="shared" si="5"/>
        <v>0</v>
      </c>
      <c r="I149" s="17">
        <f t="shared" si="5"/>
        <v>0</v>
      </c>
      <c r="J149" s="17">
        <f t="shared" si="5"/>
        <v>0</v>
      </c>
      <c r="K149" s="17">
        <f t="shared" si="5"/>
        <v>0</v>
      </c>
      <c r="L149" s="17">
        <f t="shared" si="5"/>
        <v>0</v>
      </c>
      <c r="M149" s="17">
        <f t="shared" si="5"/>
        <v>0</v>
      </c>
      <c r="N149" s="17">
        <f t="shared" si="5"/>
        <v>0</v>
      </c>
      <c r="O149" s="17">
        <f t="shared" si="5"/>
        <v>0</v>
      </c>
      <c r="P149" s="17">
        <f t="shared" si="5"/>
        <v>0</v>
      </c>
      <c r="Q149" s="17">
        <f t="shared" si="5"/>
        <v>0</v>
      </c>
      <c r="R149" s="17">
        <f t="shared" si="5"/>
        <v>0</v>
      </c>
      <c r="S149" s="17">
        <f t="shared" si="5"/>
        <v>0</v>
      </c>
      <c r="T149" s="16">
        <f t="shared" si="2"/>
        <v>0</v>
      </c>
    </row>
    <row r="150" spans="2:20" ht="12.75">
      <c r="B150" t="s">
        <v>46</v>
      </c>
      <c r="C150" s="17">
        <f t="shared" si="5"/>
        <v>0</v>
      </c>
      <c r="D150" s="17">
        <f t="shared" si="5"/>
        <v>5175.721259999999</v>
      </c>
      <c r="E150" s="17">
        <f t="shared" si="5"/>
        <v>11748.60835</v>
      </c>
      <c r="F150" s="17">
        <f t="shared" si="5"/>
        <v>8004.3392699999995</v>
      </c>
      <c r="G150" s="17">
        <f t="shared" si="5"/>
        <v>6380.72678</v>
      </c>
      <c r="H150" s="17">
        <f t="shared" si="5"/>
        <v>11288.984699999999</v>
      </c>
      <c r="I150" s="17">
        <f t="shared" si="5"/>
        <v>16197.47109</v>
      </c>
      <c r="J150" s="17">
        <f t="shared" si="5"/>
        <v>201.33184</v>
      </c>
      <c r="K150" s="17">
        <f t="shared" si="5"/>
        <v>0</v>
      </c>
      <c r="L150" s="17">
        <f t="shared" si="5"/>
        <v>0</v>
      </c>
      <c r="M150" s="17">
        <f t="shared" si="5"/>
        <v>0</v>
      </c>
      <c r="N150" s="17">
        <f t="shared" si="5"/>
        <v>0</v>
      </c>
      <c r="O150" s="17">
        <f t="shared" si="5"/>
        <v>0</v>
      </c>
      <c r="P150" s="17">
        <f t="shared" si="5"/>
        <v>0</v>
      </c>
      <c r="Q150" s="17">
        <f t="shared" si="5"/>
        <v>0</v>
      </c>
      <c r="R150" s="17">
        <f t="shared" si="5"/>
        <v>0</v>
      </c>
      <c r="S150" s="17">
        <f t="shared" si="5"/>
        <v>0</v>
      </c>
      <c r="T150" s="16">
        <f t="shared" si="2"/>
        <v>58997.18329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47</v>
      </c>
      <c r="C152" s="10">
        <f aca="true" t="shared" si="6" ref="C152:S152">C30+C91</f>
        <v>0</v>
      </c>
      <c r="D152" s="10">
        <f t="shared" si="6"/>
        <v>138.0573</v>
      </c>
      <c r="E152" s="10">
        <f t="shared" si="6"/>
        <v>3718.3472599999996</v>
      </c>
      <c r="F152" s="10">
        <f t="shared" si="6"/>
        <v>10609.238610000002</v>
      </c>
      <c r="G152" s="10">
        <f t="shared" si="6"/>
        <v>3944.79237</v>
      </c>
      <c r="H152" s="10">
        <f t="shared" si="6"/>
        <v>11020.077640000001</v>
      </c>
      <c r="I152" s="10">
        <f t="shared" si="6"/>
        <v>16277.00145</v>
      </c>
      <c r="J152" s="10">
        <f t="shared" si="6"/>
        <v>10711.72169</v>
      </c>
      <c r="K152" s="10">
        <f t="shared" si="6"/>
        <v>7012.84506</v>
      </c>
      <c r="L152" s="10">
        <f t="shared" si="6"/>
        <v>0</v>
      </c>
      <c r="M152" s="10">
        <f t="shared" si="6"/>
        <v>0</v>
      </c>
      <c r="N152" s="10">
        <f t="shared" si="6"/>
        <v>0</v>
      </c>
      <c r="O152" s="10">
        <f t="shared" si="6"/>
        <v>0</v>
      </c>
      <c r="P152" s="10">
        <f t="shared" si="6"/>
        <v>0</v>
      </c>
      <c r="Q152" s="10">
        <f t="shared" si="6"/>
        <v>0</v>
      </c>
      <c r="R152" s="10">
        <f t="shared" si="6"/>
        <v>0</v>
      </c>
      <c r="S152" s="10">
        <f t="shared" si="6"/>
        <v>0</v>
      </c>
      <c r="T152" s="10">
        <f t="shared" si="2"/>
        <v>63432.08138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48</v>
      </c>
      <c r="C154" s="10">
        <f aca="true" t="shared" si="7" ref="C154:S156">C32+C93</f>
        <v>0</v>
      </c>
      <c r="D154" s="10">
        <f t="shared" si="7"/>
        <v>0</v>
      </c>
      <c r="E154" s="10">
        <f t="shared" si="7"/>
        <v>0</v>
      </c>
      <c r="F154" s="10">
        <f t="shared" si="7"/>
        <v>0</v>
      </c>
      <c r="G154" s="10">
        <f t="shared" si="7"/>
        <v>0</v>
      </c>
      <c r="H154" s="10">
        <f t="shared" si="7"/>
        <v>0</v>
      </c>
      <c r="I154" s="10">
        <f t="shared" si="7"/>
        <v>0</v>
      </c>
      <c r="J154" s="10">
        <f t="shared" si="7"/>
        <v>0</v>
      </c>
      <c r="K154" s="10">
        <f t="shared" si="7"/>
        <v>0</v>
      </c>
      <c r="L154" s="10">
        <f t="shared" si="7"/>
        <v>0</v>
      </c>
      <c r="M154" s="10">
        <f t="shared" si="7"/>
        <v>0</v>
      </c>
      <c r="N154" s="10">
        <f t="shared" si="7"/>
        <v>0</v>
      </c>
      <c r="O154" s="10">
        <f t="shared" si="7"/>
        <v>0</v>
      </c>
      <c r="P154" s="10">
        <f t="shared" si="7"/>
        <v>0</v>
      </c>
      <c r="Q154" s="10">
        <f t="shared" si="7"/>
        <v>0</v>
      </c>
      <c r="R154" s="10">
        <f t="shared" si="7"/>
        <v>0</v>
      </c>
      <c r="S154" s="10">
        <f t="shared" si="7"/>
        <v>0</v>
      </c>
      <c r="T154" s="10">
        <f t="shared" si="2"/>
        <v>0</v>
      </c>
    </row>
    <row r="155" spans="2:20" ht="12.75">
      <c r="B155" t="s">
        <v>56</v>
      </c>
      <c r="C155" s="17">
        <f t="shared" si="7"/>
        <v>0</v>
      </c>
      <c r="D155" s="17">
        <f t="shared" si="7"/>
        <v>0</v>
      </c>
      <c r="E155" s="17">
        <f t="shared" si="7"/>
        <v>0</v>
      </c>
      <c r="F155" s="17">
        <f t="shared" si="7"/>
        <v>0</v>
      </c>
      <c r="G155" s="17">
        <f t="shared" si="7"/>
        <v>0</v>
      </c>
      <c r="H155" s="17">
        <f t="shared" si="7"/>
        <v>0</v>
      </c>
      <c r="I155" s="17">
        <f t="shared" si="7"/>
        <v>0</v>
      </c>
      <c r="J155" s="17">
        <f t="shared" si="7"/>
        <v>0</v>
      </c>
      <c r="K155" s="17">
        <f t="shared" si="7"/>
        <v>0</v>
      </c>
      <c r="L155" s="17">
        <f t="shared" si="7"/>
        <v>0</v>
      </c>
      <c r="M155" s="17">
        <f t="shared" si="7"/>
        <v>0</v>
      </c>
      <c r="N155" s="17">
        <f t="shared" si="7"/>
        <v>0</v>
      </c>
      <c r="O155" s="17">
        <f t="shared" si="7"/>
        <v>0</v>
      </c>
      <c r="P155" s="17">
        <f t="shared" si="7"/>
        <v>0</v>
      </c>
      <c r="Q155" s="17">
        <f t="shared" si="7"/>
        <v>0</v>
      </c>
      <c r="R155" s="17">
        <f t="shared" si="7"/>
        <v>0</v>
      </c>
      <c r="S155" s="17">
        <f t="shared" si="7"/>
        <v>0</v>
      </c>
      <c r="T155" s="16">
        <f t="shared" si="2"/>
        <v>0</v>
      </c>
    </row>
    <row r="156" spans="2:20" ht="12.75">
      <c r="B156" t="s">
        <v>57</v>
      </c>
      <c r="C156" s="17">
        <f t="shared" si="7"/>
        <v>0</v>
      </c>
      <c r="D156" s="17">
        <f t="shared" si="7"/>
        <v>0</v>
      </c>
      <c r="E156" s="17">
        <f t="shared" si="7"/>
        <v>0</v>
      </c>
      <c r="F156" s="17">
        <f t="shared" si="7"/>
        <v>0</v>
      </c>
      <c r="G156" s="17">
        <f t="shared" si="7"/>
        <v>0</v>
      </c>
      <c r="H156" s="17">
        <f t="shared" si="7"/>
        <v>0</v>
      </c>
      <c r="I156" s="17">
        <f t="shared" si="7"/>
        <v>0</v>
      </c>
      <c r="J156" s="17">
        <f t="shared" si="7"/>
        <v>0</v>
      </c>
      <c r="K156" s="17">
        <f t="shared" si="7"/>
        <v>0</v>
      </c>
      <c r="L156" s="17">
        <f t="shared" si="7"/>
        <v>0</v>
      </c>
      <c r="M156" s="17">
        <f t="shared" si="7"/>
        <v>0</v>
      </c>
      <c r="N156" s="17">
        <f t="shared" si="7"/>
        <v>0</v>
      </c>
      <c r="O156" s="17">
        <f t="shared" si="7"/>
        <v>0</v>
      </c>
      <c r="P156" s="17">
        <f t="shared" si="7"/>
        <v>0</v>
      </c>
      <c r="Q156" s="17">
        <f t="shared" si="7"/>
        <v>0</v>
      </c>
      <c r="R156" s="17">
        <f t="shared" si="7"/>
        <v>0</v>
      </c>
      <c r="S156" s="17">
        <f t="shared" si="7"/>
        <v>0</v>
      </c>
      <c r="T156" s="16">
        <f t="shared" si="2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58</v>
      </c>
      <c r="C158" s="10">
        <f aca="true" t="shared" si="8" ref="C158:S160">C36+C97</f>
        <v>0</v>
      </c>
      <c r="D158" s="10">
        <f t="shared" si="8"/>
        <v>14.483120000000001</v>
      </c>
      <c r="E158" s="10">
        <f t="shared" si="8"/>
        <v>285.65732</v>
      </c>
      <c r="F158" s="10">
        <f t="shared" si="8"/>
        <v>609.1547800000001</v>
      </c>
      <c r="G158" s="10">
        <f t="shared" si="8"/>
        <v>824.02932</v>
      </c>
      <c r="H158" s="10">
        <f t="shared" si="8"/>
        <v>1721.94983</v>
      </c>
      <c r="I158" s="10">
        <f t="shared" si="8"/>
        <v>1994.7502299999999</v>
      </c>
      <c r="J158" s="10">
        <f t="shared" si="8"/>
        <v>23.63229</v>
      </c>
      <c r="K158" s="10">
        <f t="shared" si="8"/>
        <v>0</v>
      </c>
      <c r="L158" s="10">
        <f t="shared" si="8"/>
        <v>0</v>
      </c>
      <c r="M158" s="10">
        <f t="shared" si="8"/>
        <v>0</v>
      </c>
      <c r="N158" s="10">
        <f t="shared" si="8"/>
        <v>0</v>
      </c>
      <c r="O158" s="10">
        <f t="shared" si="8"/>
        <v>0</v>
      </c>
      <c r="P158" s="10">
        <f t="shared" si="8"/>
        <v>0</v>
      </c>
      <c r="Q158" s="10">
        <f t="shared" si="8"/>
        <v>0</v>
      </c>
      <c r="R158" s="10">
        <f t="shared" si="8"/>
        <v>0</v>
      </c>
      <c r="S158" s="10">
        <f t="shared" si="8"/>
        <v>0</v>
      </c>
      <c r="T158" s="10">
        <f t="shared" si="2"/>
        <v>5473.656889999999</v>
      </c>
    </row>
    <row r="159" spans="2:20" ht="12.75">
      <c r="B159" t="s">
        <v>59</v>
      </c>
      <c r="C159" s="17">
        <f t="shared" si="8"/>
        <v>0</v>
      </c>
      <c r="D159" s="17">
        <f t="shared" si="8"/>
        <v>0</v>
      </c>
      <c r="E159" s="17">
        <f t="shared" si="8"/>
        <v>0</v>
      </c>
      <c r="F159" s="17">
        <f t="shared" si="8"/>
        <v>0</v>
      </c>
      <c r="G159" s="17">
        <f t="shared" si="8"/>
        <v>0</v>
      </c>
      <c r="H159" s="17">
        <f t="shared" si="8"/>
        <v>0</v>
      </c>
      <c r="I159" s="17">
        <f t="shared" si="8"/>
        <v>0</v>
      </c>
      <c r="J159" s="17">
        <f t="shared" si="8"/>
        <v>0</v>
      </c>
      <c r="K159" s="17">
        <f t="shared" si="8"/>
        <v>0</v>
      </c>
      <c r="L159" s="17">
        <f t="shared" si="8"/>
        <v>0</v>
      </c>
      <c r="M159" s="17">
        <f t="shared" si="8"/>
        <v>0</v>
      </c>
      <c r="N159" s="17">
        <f t="shared" si="8"/>
        <v>0</v>
      </c>
      <c r="O159" s="17">
        <f t="shared" si="8"/>
        <v>0</v>
      </c>
      <c r="P159" s="17">
        <f t="shared" si="8"/>
        <v>0</v>
      </c>
      <c r="Q159" s="17">
        <f t="shared" si="8"/>
        <v>0</v>
      </c>
      <c r="R159" s="17">
        <f t="shared" si="8"/>
        <v>0</v>
      </c>
      <c r="S159" s="17">
        <f t="shared" si="8"/>
        <v>0</v>
      </c>
      <c r="T159" s="16">
        <f t="shared" si="2"/>
        <v>0</v>
      </c>
    </row>
    <row r="160" spans="2:20" ht="12.75">
      <c r="B160" t="s">
        <v>60</v>
      </c>
      <c r="C160" s="17">
        <f t="shared" si="8"/>
        <v>0</v>
      </c>
      <c r="D160" s="17">
        <f t="shared" si="8"/>
        <v>14.483120000000001</v>
      </c>
      <c r="E160" s="17">
        <f t="shared" si="8"/>
        <v>285.65732</v>
      </c>
      <c r="F160" s="17">
        <f t="shared" si="8"/>
        <v>609.1547800000001</v>
      </c>
      <c r="G160" s="17">
        <f t="shared" si="8"/>
        <v>824.02932</v>
      </c>
      <c r="H160" s="17">
        <f t="shared" si="8"/>
        <v>1721.94983</v>
      </c>
      <c r="I160" s="17">
        <f t="shared" si="8"/>
        <v>1994.7502299999999</v>
      </c>
      <c r="J160" s="17">
        <f t="shared" si="8"/>
        <v>23.63229</v>
      </c>
      <c r="K160" s="17">
        <f t="shared" si="8"/>
        <v>0</v>
      </c>
      <c r="L160" s="17">
        <f t="shared" si="8"/>
        <v>0</v>
      </c>
      <c r="M160" s="17">
        <f t="shared" si="8"/>
        <v>0</v>
      </c>
      <c r="N160" s="17">
        <f t="shared" si="8"/>
        <v>0</v>
      </c>
      <c r="O160" s="17">
        <f t="shared" si="8"/>
        <v>0</v>
      </c>
      <c r="P160" s="17">
        <f t="shared" si="8"/>
        <v>0</v>
      </c>
      <c r="Q160" s="17">
        <f t="shared" si="8"/>
        <v>0</v>
      </c>
      <c r="R160" s="17">
        <f t="shared" si="8"/>
        <v>0</v>
      </c>
      <c r="S160" s="17">
        <f t="shared" si="8"/>
        <v>0</v>
      </c>
      <c r="T160" s="16">
        <f t="shared" si="2"/>
        <v>5473.656889999999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132</v>
      </c>
      <c r="C162" s="9">
        <f aca="true" t="shared" si="9" ref="C162:S162">C40+C101</f>
        <v>4439.563285104804</v>
      </c>
      <c r="D162" s="9">
        <f t="shared" si="9"/>
        <v>134566.91228999998</v>
      </c>
      <c r="E162" s="9">
        <f t="shared" si="9"/>
        <v>300331.17425031157</v>
      </c>
      <c r="F162" s="9">
        <f t="shared" si="9"/>
        <v>305422.1492180478</v>
      </c>
      <c r="G162" s="9">
        <f t="shared" si="9"/>
        <v>306330.2612957876</v>
      </c>
      <c r="H162" s="9">
        <f t="shared" si="9"/>
        <v>438849.8190987562</v>
      </c>
      <c r="I162" s="9">
        <f t="shared" si="9"/>
        <v>432658.2551325519</v>
      </c>
      <c r="J162" s="9">
        <f t="shared" si="9"/>
        <v>233797.0327884858</v>
      </c>
      <c r="K162" s="9">
        <f t="shared" si="9"/>
        <v>160829.99448948656</v>
      </c>
      <c r="L162" s="9">
        <f t="shared" si="9"/>
        <v>18880.177809620753</v>
      </c>
      <c r="M162" s="9">
        <f t="shared" si="9"/>
        <v>20805.240885954347</v>
      </c>
      <c r="N162" s="9">
        <f t="shared" si="9"/>
        <v>0</v>
      </c>
      <c r="O162" s="9">
        <f t="shared" si="9"/>
        <v>1287.4937478286467</v>
      </c>
      <c r="P162" s="9">
        <f t="shared" si="9"/>
        <v>0</v>
      </c>
      <c r="Q162" s="9">
        <f t="shared" si="9"/>
        <v>0</v>
      </c>
      <c r="R162" s="9">
        <f t="shared" si="9"/>
        <v>0</v>
      </c>
      <c r="S162" s="9">
        <f t="shared" si="9"/>
        <v>0</v>
      </c>
      <c r="T162" s="9">
        <f t="shared" si="2"/>
        <v>2358198.0742919357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61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67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68</v>
      </c>
      <c r="C169" s="17">
        <f aca="true" t="shared" si="10" ref="C169:S175">C47+C108</f>
        <v>0</v>
      </c>
      <c r="D169" s="17">
        <f t="shared" si="10"/>
        <v>0</v>
      </c>
      <c r="E169" s="17">
        <f t="shared" si="10"/>
        <v>0</v>
      </c>
      <c r="F169" s="17">
        <f t="shared" si="10"/>
        <v>0</v>
      </c>
      <c r="G169" s="17">
        <f t="shared" si="10"/>
        <v>0</v>
      </c>
      <c r="H169" s="17">
        <f t="shared" si="10"/>
        <v>0</v>
      </c>
      <c r="I169" s="17">
        <f t="shared" si="10"/>
        <v>0</v>
      </c>
      <c r="J169" s="17">
        <f t="shared" si="10"/>
        <v>0</v>
      </c>
      <c r="K169" s="17">
        <f t="shared" si="10"/>
        <v>0</v>
      </c>
      <c r="L169" s="17">
        <f t="shared" si="10"/>
        <v>0</v>
      </c>
      <c r="M169" s="17">
        <f t="shared" si="10"/>
        <v>0</v>
      </c>
      <c r="N169" s="17">
        <f t="shared" si="10"/>
        <v>0</v>
      </c>
      <c r="O169" s="17">
        <f t="shared" si="10"/>
        <v>0</v>
      </c>
      <c r="P169" s="17">
        <f t="shared" si="10"/>
        <v>0</v>
      </c>
      <c r="Q169" s="17">
        <f t="shared" si="10"/>
        <v>0</v>
      </c>
      <c r="R169" s="17">
        <f t="shared" si="10"/>
        <v>0</v>
      </c>
      <c r="S169" s="17">
        <f t="shared" si="10"/>
        <v>0</v>
      </c>
      <c r="T169" s="16">
        <f t="shared" si="2"/>
        <v>0</v>
      </c>
    </row>
    <row r="170" spans="2:20" ht="12.75">
      <c r="B170" t="s">
        <v>69</v>
      </c>
      <c r="C170" s="17">
        <f t="shared" si="10"/>
        <v>4439.563285104804</v>
      </c>
      <c r="D170" s="17">
        <f t="shared" si="10"/>
        <v>53794.603619999994</v>
      </c>
      <c r="E170" s="17">
        <f t="shared" si="10"/>
        <v>136867.33173694368</v>
      </c>
      <c r="F170" s="17">
        <f t="shared" si="10"/>
        <v>103726.19063969541</v>
      </c>
      <c r="G170" s="17">
        <f t="shared" si="10"/>
        <v>139901.80796578762</v>
      </c>
      <c r="H170" s="17">
        <f t="shared" si="10"/>
        <v>193736.70323294523</v>
      </c>
      <c r="I170" s="17">
        <f t="shared" si="10"/>
        <v>99640.06454493948</v>
      </c>
      <c r="J170" s="17">
        <f t="shared" si="10"/>
        <v>28857.28488</v>
      </c>
      <c r="K170" s="17">
        <f t="shared" si="10"/>
        <v>10313.890720000001</v>
      </c>
      <c r="L170" s="17">
        <f t="shared" si="10"/>
        <v>0</v>
      </c>
      <c r="M170" s="17">
        <f t="shared" si="10"/>
        <v>0</v>
      </c>
      <c r="N170" s="17">
        <f t="shared" si="10"/>
        <v>0</v>
      </c>
      <c r="O170" s="17">
        <f t="shared" si="10"/>
        <v>0</v>
      </c>
      <c r="P170" s="17">
        <f t="shared" si="10"/>
        <v>0</v>
      </c>
      <c r="Q170" s="17">
        <f t="shared" si="10"/>
        <v>0</v>
      </c>
      <c r="R170" s="17">
        <f t="shared" si="10"/>
        <v>0</v>
      </c>
      <c r="S170" s="17">
        <f t="shared" si="10"/>
        <v>0</v>
      </c>
      <c r="T170" s="16">
        <f t="shared" si="2"/>
        <v>771277.4406254162</v>
      </c>
    </row>
    <row r="171" spans="2:20" ht="12.75">
      <c r="B171" t="s">
        <v>77</v>
      </c>
      <c r="C171" s="17">
        <f t="shared" si="10"/>
        <v>0</v>
      </c>
      <c r="D171" s="17">
        <f t="shared" si="10"/>
        <v>2997.67927</v>
      </c>
      <c r="E171" s="17">
        <f t="shared" si="10"/>
        <v>7969.78211</v>
      </c>
      <c r="F171" s="17">
        <f t="shared" si="10"/>
        <v>11296.766099999999</v>
      </c>
      <c r="G171" s="17">
        <f t="shared" si="10"/>
        <v>20935.62646</v>
      </c>
      <c r="H171" s="17">
        <f t="shared" si="10"/>
        <v>40152.65257753619</v>
      </c>
      <c r="I171" s="17">
        <f t="shared" si="10"/>
        <v>92758.14945788131</v>
      </c>
      <c r="J171" s="17">
        <f t="shared" si="10"/>
        <v>105135.09511362026</v>
      </c>
      <c r="K171" s="17">
        <f t="shared" si="10"/>
        <v>40110.773890000004</v>
      </c>
      <c r="L171" s="17">
        <f t="shared" si="10"/>
        <v>3998.929643361582</v>
      </c>
      <c r="M171" s="17">
        <f t="shared" si="10"/>
        <v>18959.98660722574</v>
      </c>
      <c r="N171" s="17">
        <f t="shared" si="10"/>
        <v>0</v>
      </c>
      <c r="O171" s="17">
        <f t="shared" si="10"/>
        <v>1287.4937478286467</v>
      </c>
      <c r="P171" s="17">
        <f t="shared" si="10"/>
        <v>0</v>
      </c>
      <c r="Q171" s="17">
        <f t="shared" si="10"/>
        <v>0</v>
      </c>
      <c r="R171" s="17">
        <f t="shared" si="10"/>
        <v>0</v>
      </c>
      <c r="S171" s="17">
        <f t="shared" si="10"/>
        <v>0</v>
      </c>
      <c r="T171" s="16">
        <f t="shared" si="2"/>
        <v>345602.9349774537</v>
      </c>
    </row>
    <row r="172" spans="2:20" ht="12.75">
      <c r="B172" t="s">
        <v>78</v>
      </c>
      <c r="C172" s="17">
        <f t="shared" si="10"/>
        <v>0</v>
      </c>
      <c r="D172" s="17">
        <f t="shared" si="10"/>
        <v>0</v>
      </c>
      <c r="E172" s="17">
        <f t="shared" si="10"/>
        <v>0</v>
      </c>
      <c r="F172" s="17">
        <f t="shared" si="10"/>
        <v>0</v>
      </c>
      <c r="G172" s="17">
        <f t="shared" si="10"/>
        <v>0</v>
      </c>
      <c r="H172" s="17">
        <f t="shared" si="10"/>
        <v>0</v>
      </c>
      <c r="I172" s="17">
        <f t="shared" si="10"/>
        <v>0</v>
      </c>
      <c r="J172" s="17">
        <f t="shared" si="10"/>
        <v>0</v>
      </c>
      <c r="K172" s="17">
        <f t="shared" si="10"/>
        <v>0</v>
      </c>
      <c r="L172" s="17">
        <f t="shared" si="10"/>
        <v>0</v>
      </c>
      <c r="M172" s="17">
        <f t="shared" si="10"/>
        <v>0</v>
      </c>
      <c r="N172" s="17">
        <f t="shared" si="10"/>
        <v>0</v>
      </c>
      <c r="O172" s="17">
        <f t="shared" si="10"/>
        <v>0</v>
      </c>
      <c r="P172" s="17">
        <f t="shared" si="10"/>
        <v>0</v>
      </c>
      <c r="Q172" s="17">
        <f t="shared" si="10"/>
        <v>0</v>
      </c>
      <c r="R172" s="17">
        <f t="shared" si="10"/>
        <v>0</v>
      </c>
      <c r="S172" s="17">
        <f t="shared" si="10"/>
        <v>0</v>
      </c>
      <c r="T172" s="16">
        <f t="shared" si="2"/>
        <v>0</v>
      </c>
    </row>
    <row r="173" spans="2:20" ht="12.75">
      <c r="B173" t="s">
        <v>79</v>
      </c>
      <c r="C173" s="17">
        <f t="shared" si="10"/>
        <v>0</v>
      </c>
      <c r="D173" s="17">
        <f t="shared" si="10"/>
        <v>0</v>
      </c>
      <c r="E173" s="17">
        <f t="shared" si="10"/>
        <v>0</v>
      </c>
      <c r="F173" s="17">
        <f t="shared" si="10"/>
        <v>0</v>
      </c>
      <c r="G173" s="17">
        <f t="shared" si="10"/>
        <v>0</v>
      </c>
      <c r="H173" s="17">
        <f t="shared" si="10"/>
        <v>0</v>
      </c>
      <c r="I173" s="17">
        <f t="shared" si="10"/>
        <v>0</v>
      </c>
      <c r="J173" s="17">
        <f t="shared" si="10"/>
        <v>0</v>
      </c>
      <c r="K173" s="17">
        <f t="shared" si="10"/>
        <v>0</v>
      </c>
      <c r="L173" s="17">
        <f t="shared" si="10"/>
        <v>0</v>
      </c>
      <c r="M173" s="17">
        <f t="shared" si="10"/>
        <v>0</v>
      </c>
      <c r="N173" s="17">
        <f t="shared" si="10"/>
        <v>0</v>
      </c>
      <c r="O173" s="17">
        <f t="shared" si="10"/>
        <v>0</v>
      </c>
      <c r="P173" s="17">
        <f t="shared" si="10"/>
        <v>0</v>
      </c>
      <c r="Q173" s="17">
        <f t="shared" si="10"/>
        <v>0</v>
      </c>
      <c r="R173" s="17">
        <f t="shared" si="10"/>
        <v>0</v>
      </c>
      <c r="S173" s="17">
        <f t="shared" si="10"/>
        <v>0</v>
      </c>
      <c r="T173" s="16">
        <f t="shared" si="2"/>
        <v>0</v>
      </c>
    </row>
    <row r="174" spans="2:20" ht="12.75">
      <c r="B174" t="s">
        <v>80</v>
      </c>
      <c r="C174" s="17">
        <f t="shared" si="10"/>
        <v>0</v>
      </c>
      <c r="D174" s="17">
        <f t="shared" si="10"/>
        <v>0</v>
      </c>
      <c r="E174" s="17">
        <f t="shared" si="10"/>
        <v>0</v>
      </c>
      <c r="F174" s="17">
        <f t="shared" si="10"/>
        <v>0</v>
      </c>
      <c r="G174" s="17">
        <f t="shared" si="10"/>
        <v>0</v>
      </c>
      <c r="H174" s="17">
        <f t="shared" si="10"/>
        <v>0</v>
      </c>
      <c r="I174" s="17">
        <f t="shared" si="10"/>
        <v>0</v>
      </c>
      <c r="J174" s="17">
        <f t="shared" si="10"/>
        <v>0</v>
      </c>
      <c r="K174" s="17">
        <f t="shared" si="10"/>
        <v>0</v>
      </c>
      <c r="L174" s="17">
        <f t="shared" si="10"/>
        <v>0</v>
      </c>
      <c r="M174" s="17">
        <f t="shared" si="10"/>
        <v>0</v>
      </c>
      <c r="N174" s="17">
        <f t="shared" si="10"/>
        <v>0</v>
      </c>
      <c r="O174" s="17">
        <f t="shared" si="10"/>
        <v>0</v>
      </c>
      <c r="P174" s="17">
        <f t="shared" si="10"/>
        <v>0</v>
      </c>
      <c r="Q174" s="17">
        <f t="shared" si="10"/>
        <v>0</v>
      </c>
      <c r="R174" s="17">
        <f t="shared" si="10"/>
        <v>0</v>
      </c>
      <c r="S174" s="17">
        <f t="shared" si="10"/>
        <v>0</v>
      </c>
      <c r="T174" s="16">
        <f t="shared" si="2"/>
        <v>0</v>
      </c>
    </row>
    <row r="175" spans="2:20" ht="12.75">
      <c r="B175" t="s">
        <v>81</v>
      </c>
      <c r="C175" s="17">
        <f t="shared" si="10"/>
        <v>0</v>
      </c>
      <c r="D175" s="17">
        <f t="shared" si="10"/>
        <v>0</v>
      </c>
      <c r="E175" s="17">
        <f t="shared" si="10"/>
        <v>0</v>
      </c>
      <c r="F175" s="17">
        <f t="shared" si="10"/>
        <v>0</v>
      </c>
      <c r="G175" s="17">
        <f t="shared" si="10"/>
        <v>0</v>
      </c>
      <c r="H175" s="17">
        <f t="shared" si="10"/>
        <v>0</v>
      </c>
      <c r="I175" s="17">
        <f t="shared" si="10"/>
        <v>0</v>
      </c>
      <c r="J175" s="17">
        <f t="shared" si="10"/>
        <v>0</v>
      </c>
      <c r="K175" s="17">
        <f t="shared" si="10"/>
        <v>0</v>
      </c>
      <c r="L175" s="17">
        <f t="shared" si="10"/>
        <v>0</v>
      </c>
      <c r="M175" s="17">
        <f t="shared" si="10"/>
        <v>0</v>
      </c>
      <c r="N175" s="17">
        <f t="shared" si="10"/>
        <v>0</v>
      </c>
      <c r="O175" s="17">
        <f t="shared" si="10"/>
        <v>0</v>
      </c>
      <c r="P175" s="17">
        <f t="shared" si="10"/>
        <v>0</v>
      </c>
      <c r="Q175" s="17">
        <f t="shared" si="10"/>
        <v>0</v>
      </c>
      <c r="R175" s="17">
        <f t="shared" si="10"/>
        <v>0</v>
      </c>
      <c r="S175" s="17">
        <f t="shared" si="10"/>
        <v>0</v>
      </c>
      <c r="T175" s="16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4:V175"/>
  <sheetViews>
    <sheetView zoomScalePageLayoutView="0" workbookViewId="0" topLeftCell="A126">
      <pane xSplit="12795" topLeftCell="M1" activePane="topLeft" state="split"/>
      <selection pane="topLeft" activeCell="B127" sqref="B127"/>
      <selection pane="topRight" activeCell="T1" sqref="T1:V16384"/>
    </sheetView>
  </sheetViews>
  <sheetFormatPr defaultColWidth="11.00390625" defaultRowHeight="12.75"/>
  <cols>
    <col min="1" max="1" width="5.25390625" style="0" customWidth="1"/>
    <col min="2" max="2" width="39.625" style="0" customWidth="1"/>
  </cols>
  <sheetData>
    <row r="4" ht="12.75">
      <c r="B4" s="2" t="s">
        <v>91</v>
      </c>
    </row>
    <row r="5" ht="12.75">
      <c r="B5" t="s">
        <v>65</v>
      </c>
    </row>
    <row r="6" ht="12.75">
      <c r="B6" t="s">
        <v>2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3</v>
      </c>
      <c r="C11" s="10"/>
      <c r="D11" s="10">
        <v>137731.2618</v>
      </c>
      <c r="E11" s="10">
        <v>152735.25925</v>
      </c>
      <c r="F11" s="10">
        <v>173164.7291</v>
      </c>
      <c r="G11" s="10">
        <v>239253.12604</v>
      </c>
      <c r="H11" s="10">
        <v>163542.23415</v>
      </c>
      <c r="I11" s="10">
        <v>155734.51669</v>
      </c>
      <c r="J11" s="10">
        <v>105868.84442000001</v>
      </c>
      <c r="K11" s="10">
        <v>75170.09808</v>
      </c>
      <c r="L11" s="10">
        <v>0</v>
      </c>
      <c r="M11" s="10"/>
      <c r="N11" s="10"/>
      <c r="O11" s="10"/>
      <c r="P11" s="10"/>
      <c r="Q11" s="10"/>
      <c r="R11" s="10"/>
      <c r="S11" s="10"/>
      <c r="T11" s="10"/>
      <c r="U11" s="11"/>
      <c r="V11" s="6"/>
    </row>
    <row r="12" spans="2:22" ht="12.75">
      <c r="B12" t="s">
        <v>4</v>
      </c>
      <c r="C12" s="5"/>
      <c r="D12" s="5">
        <v>112830.67499</v>
      </c>
      <c r="E12" s="5">
        <v>108850.51895</v>
      </c>
      <c r="F12" s="5">
        <v>96897.37432999999</v>
      </c>
      <c r="G12" s="5">
        <v>178772.50316000002</v>
      </c>
      <c r="H12" s="5">
        <v>123582.11481</v>
      </c>
      <c r="I12" s="5">
        <v>107844.73934999999</v>
      </c>
      <c r="J12" s="5">
        <v>89402.19226000001</v>
      </c>
      <c r="K12" s="5">
        <v>48897.68856</v>
      </c>
      <c r="L12" s="5">
        <v>0</v>
      </c>
      <c r="M12" s="5"/>
      <c r="N12" s="5"/>
      <c r="O12" s="5"/>
      <c r="P12" s="5"/>
      <c r="Q12" s="5"/>
      <c r="R12" s="5"/>
      <c r="S12" s="5"/>
      <c r="T12" s="5"/>
      <c r="U12" s="13"/>
      <c r="V12" s="6"/>
    </row>
    <row r="13" spans="2:22" ht="12.75">
      <c r="B13" t="s">
        <v>5</v>
      </c>
      <c r="C13" s="5"/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/>
      <c r="N13" s="5"/>
      <c r="O13" s="5"/>
      <c r="P13" s="5"/>
      <c r="Q13" s="5"/>
      <c r="R13" s="5"/>
      <c r="S13" s="5"/>
      <c r="T13" s="5"/>
      <c r="U13" s="13"/>
      <c r="V13" s="6"/>
    </row>
    <row r="14" spans="2:21" ht="12.75">
      <c r="B14" t="s">
        <v>6</v>
      </c>
      <c r="C14" s="5"/>
      <c r="D14" s="5">
        <v>24900.586809999997</v>
      </c>
      <c r="E14" s="5">
        <v>43884.7403</v>
      </c>
      <c r="F14" s="5">
        <v>76267.35476999999</v>
      </c>
      <c r="G14" s="5">
        <v>60480.622879999995</v>
      </c>
      <c r="H14" s="5">
        <v>39960.119340000005</v>
      </c>
      <c r="I14" s="5">
        <v>47889.77734</v>
      </c>
      <c r="J14" s="5">
        <v>16466.65216</v>
      </c>
      <c r="K14" s="5">
        <v>26272.40952</v>
      </c>
      <c r="L14" s="5">
        <v>0</v>
      </c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7</v>
      </c>
      <c r="C16" s="10"/>
      <c r="D16" s="10">
        <v>4072.5515900000005</v>
      </c>
      <c r="E16" s="10">
        <v>9400.15266</v>
      </c>
      <c r="F16" s="10">
        <v>8678.68627</v>
      </c>
      <c r="G16" s="10">
        <v>52624.32391</v>
      </c>
      <c r="H16" s="10">
        <v>32391.65188</v>
      </c>
      <c r="I16" s="10">
        <v>47926.210190000005</v>
      </c>
      <c r="J16" s="10">
        <v>36758.90696</v>
      </c>
      <c r="K16" s="10">
        <v>41851.74437</v>
      </c>
      <c r="L16" s="10">
        <v>0</v>
      </c>
      <c r="M16" s="10"/>
      <c r="N16" s="10"/>
      <c r="O16" s="10"/>
      <c r="P16" s="10"/>
      <c r="Q16" s="10"/>
      <c r="R16" s="10"/>
      <c r="S16" s="10"/>
      <c r="T16" s="10"/>
      <c r="U16" s="11"/>
    </row>
    <row r="17" spans="2:22" ht="12.75">
      <c r="B17" t="s">
        <v>72</v>
      </c>
      <c r="C17" s="5"/>
      <c r="D17" s="5">
        <v>321.66143</v>
      </c>
      <c r="E17" s="5">
        <v>3337.87884</v>
      </c>
      <c r="F17" s="5">
        <v>3562.25272</v>
      </c>
      <c r="G17" s="5">
        <v>43982.59495</v>
      </c>
      <c r="H17" s="5">
        <v>26975.25744</v>
      </c>
      <c r="I17" s="5">
        <v>41291.64129000001</v>
      </c>
      <c r="J17" s="5">
        <v>33822.19041</v>
      </c>
      <c r="K17" s="5">
        <v>39974.79208</v>
      </c>
      <c r="L17" s="5">
        <v>0</v>
      </c>
      <c r="M17" s="5"/>
      <c r="N17" s="5"/>
      <c r="O17" s="5"/>
      <c r="P17" s="5"/>
      <c r="Q17" s="5"/>
      <c r="R17" s="5"/>
      <c r="S17" s="5"/>
      <c r="T17" s="5"/>
      <c r="U17" s="13"/>
      <c r="V17" s="6"/>
    </row>
    <row r="18" spans="2:21" ht="12.75">
      <c r="B18" t="s">
        <v>73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33</v>
      </c>
      <c r="C19" s="5"/>
      <c r="D19" s="5">
        <v>3750.8901600000004</v>
      </c>
      <c r="E19" s="5">
        <v>6062.27382</v>
      </c>
      <c r="F19" s="5">
        <v>5116.43355</v>
      </c>
      <c r="G19" s="5">
        <v>8641.72896</v>
      </c>
      <c r="H19" s="5">
        <v>5416.39444</v>
      </c>
      <c r="I19" s="5">
        <v>6634.5689</v>
      </c>
      <c r="J19" s="5">
        <v>2936.71655</v>
      </c>
      <c r="K19" s="5">
        <v>1876.95229</v>
      </c>
      <c r="L19" s="5">
        <v>0</v>
      </c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34</v>
      </c>
      <c r="C21" s="5"/>
      <c r="D21" s="10">
        <v>24590.397820000002</v>
      </c>
      <c r="E21" s="10">
        <v>54629.995559999996</v>
      </c>
      <c r="F21" s="10">
        <v>83585.86978</v>
      </c>
      <c r="G21" s="10">
        <v>74242.79035</v>
      </c>
      <c r="H21" s="10">
        <v>108768.87195999999</v>
      </c>
      <c r="I21" s="10">
        <v>164057.53152000002</v>
      </c>
      <c r="J21" s="10">
        <v>98666.26807</v>
      </c>
      <c r="K21" s="10">
        <v>100531.04883</v>
      </c>
      <c r="L21" s="10">
        <v>0</v>
      </c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41</v>
      </c>
      <c r="C22" s="5"/>
      <c r="D22" s="5">
        <v>2416.0227</v>
      </c>
      <c r="E22" s="5">
        <v>6167.31688</v>
      </c>
      <c r="F22" s="5">
        <v>4664.17176</v>
      </c>
      <c r="G22" s="5">
        <v>4677.45381</v>
      </c>
      <c r="H22" s="5">
        <v>7066.07499</v>
      </c>
      <c r="I22" s="5">
        <v>6339.49997</v>
      </c>
      <c r="J22" s="5">
        <v>2223.56831</v>
      </c>
      <c r="K22" s="5">
        <v>1400.99342</v>
      </c>
      <c r="L22" s="5">
        <v>0</v>
      </c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42</v>
      </c>
      <c r="C23" s="5"/>
      <c r="D23" s="5">
        <v>22174.37512</v>
      </c>
      <c r="E23" s="5">
        <v>48462.67868</v>
      </c>
      <c r="F23" s="5">
        <v>78921.69802</v>
      </c>
      <c r="G23" s="5">
        <v>69565.33653999999</v>
      </c>
      <c r="H23" s="5">
        <v>101702.79697</v>
      </c>
      <c r="I23" s="5">
        <v>157718.03155</v>
      </c>
      <c r="J23" s="5">
        <v>96442.69976</v>
      </c>
      <c r="K23" s="5">
        <v>99130.05541</v>
      </c>
      <c r="L23" s="5">
        <v>0</v>
      </c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43</v>
      </c>
      <c r="C25" s="5"/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44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45</v>
      </c>
      <c r="C27" s="5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46</v>
      </c>
      <c r="C28" s="5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47</v>
      </c>
      <c r="C30" s="5"/>
      <c r="D30" s="10">
        <v>5751.139099999999</v>
      </c>
      <c r="E30" s="10">
        <v>13831.045970000001</v>
      </c>
      <c r="F30" s="10">
        <v>10296.36389</v>
      </c>
      <c r="G30" s="10">
        <v>30221.202659999995</v>
      </c>
      <c r="H30" s="10">
        <v>31159.76</v>
      </c>
      <c r="I30" s="10">
        <v>43115.37287</v>
      </c>
      <c r="J30" s="10">
        <v>27624.063570000002</v>
      </c>
      <c r="K30" s="10">
        <v>27057.44072</v>
      </c>
      <c r="L30" s="10">
        <v>0</v>
      </c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48</v>
      </c>
      <c r="C32" s="5"/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56</v>
      </c>
      <c r="C33" s="5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57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58</v>
      </c>
      <c r="C36" s="10"/>
      <c r="D36" s="10">
        <v>79.20497999999999</v>
      </c>
      <c r="E36" s="10">
        <v>101.7002</v>
      </c>
      <c r="F36" s="10">
        <v>155.44142000000002</v>
      </c>
      <c r="G36" s="10">
        <v>1377.15173</v>
      </c>
      <c r="H36" s="10">
        <v>1904.3496699999998</v>
      </c>
      <c r="I36" s="10">
        <v>964.72649</v>
      </c>
      <c r="J36" s="10">
        <v>1519.1483400000002</v>
      </c>
      <c r="K36" s="10">
        <v>525.67674</v>
      </c>
      <c r="L36" s="10">
        <v>0</v>
      </c>
      <c r="M36" s="10"/>
      <c r="N36" s="10"/>
      <c r="O36" s="10"/>
      <c r="P36" s="10"/>
      <c r="Q36" s="10"/>
      <c r="R36" s="10"/>
      <c r="S36" s="10"/>
      <c r="T36" s="10"/>
      <c r="U36" s="11"/>
      <c r="V36" s="6"/>
    </row>
    <row r="37" spans="2:22" ht="12.75">
      <c r="B37" t="s">
        <v>59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60</v>
      </c>
      <c r="C38" s="5"/>
      <c r="D38" s="5">
        <v>79.20497999999999</v>
      </c>
      <c r="E38" s="5">
        <v>101.7002</v>
      </c>
      <c r="F38" s="5">
        <v>155.44142000000002</v>
      </c>
      <c r="G38" s="5">
        <v>1377.15173</v>
      </c>
      <c r="H38" s="5">
        <v>1904.3496699999998</v>
      </c>
      <c r="I38" s="5">
        <v>964.72649</v>
      </c>
      <c r="J38" s="5">
        <v>1519.1483400000002</v>
      </c>
      <c r="K38" s="5">
        <v>525.67674</v>
      </c>
      <c r="L38" s="5">
        <v>0</v>
      </c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132</v>
      </c>
      <c r="C40" s="9"/>
      <c r="D40" s="9">
        <v>172224.55529000002</v>
      </c>
      <c r="E40" s="9">
        <v>230698.15363999997</v>
      </c>
      <c r="F40" s="9">
        <v>275881.09046</v>
      </c>
      <c r="G40" s="9">
        <v>397718.59468999994</v>
      </c>
      <c r="H40" s="9">
        <v>337766.86766</v>
      </c>
      <c r="I40" s="9">
        <v>411798.35776000004</v>
      </c>
      <c r="J40" s="9">
        <v>270437.23136000003</v>
      </c>
      <c r="K40" s="9">
        <v>245136.00874</v>
      </c>
      <c r="L40" s="9">
        <v>0</v>
      </c>
      <c r="M40" s="9"/>
      <c r="N40" s="9"/>
      <c r="O40" s="9"/>
      <c r="P40" s="9"/>
      <c r="Q40" s="9"/>
      <c r="R40" s="9"/>
      <c r="S40" s="9"/>
      <c r="T40" s="9"/>
      <c r="U40" s="12"/>
    </row>
    <row r="41" spans="2:19" ht="12.75">
      <c r="B41" t="s">
        <v>133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134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61</v>
      </c>
      <c r="C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4">
        <v>1994</v>
      </c>
      <c r="E45" s="4">
        <v>1995</v>
      </c>
      <c r="F45" s="4">
        <v>1996</v>
      </c>
      <c r="G45" s="4">
        <v>1997</v>
      </c>
      <c r="H45" s="4">
        <v>1998</v>
      </c>
      <c r="I45" s="4">
        <v>1999</v>
      </c>
      <c r="J45" s="4">
        <v>2000</v>
      </c>
      <c r="K45" s="4">
        <v>2001</v>
      </c>
      <c r="L45" s="4">
        <v>2002</v>
      </c>
      <c r="M45" s="5"/>
      <c r="N45" s="5"/>
      <c r="O45" s="5"/>
      <c r="P45" s="5"/>
      <c r="Q45" s="5"/>
      <c r="R45" s="5"/>
      <c r="S45" s="5"/>
    </row>
    <row r="46" spans="2:19" ht="12.75">
      <c r="B46" s="3" t="s">
        <v>67</v>
      </c>
      <c r="C46" s="5"/>
      <c r="D46" s="16">
        <v>112830.67499</v>
      </c>
      <c r="E46" s="16">
        <v>108850.51895</v>
      </c>
      <c r="F46" s="16">
        <v>96897.37432999999</v>
      </c>
      <c r="G46" s="16">
        <v>178772.50316000002</v>
      </c>
      <c r="H46" s="16">
        <v>123582.11481</v>
      </c>
      <c r="I46" s="16">
        <v>107844.73934999999</v>
      </c>
      <c r="J46" s="16">
        <v>89402.19226000001</v>
      </c>
      <c r="K46" s="16">
        <v>48897.68856</v>
      </c>
      <c r="L46" s="16">
        <v>0</v>
      </c>
      <c r="M46" s="5"/>
      <c r="N46" s="5"/>
      <c r="O46" s="5"/>
      <c r="P46" s="5"/>
      <c r="Q46" s="5"/>
      <c r="R46" s="5"/>
      <c r="S46" s="5"/>
    </row>
    <row r="47" spans="2:22" ht="12.75">
      <c r="B47" t="s">
        <v>68</v>
      </c>
      <c r="C47" s="5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69</v>
      </c>
      <c r="C48" s="5"/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77</v>
      </c>
      <c r="C49" s="5"/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78</v>
      </c>
      <c r="C50" s="5"/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79</v>
      </c>
      <c r="C51" s="5"/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80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81</v>
      </c>
      <c r="C53" s="5"/>
      <c r="D53" s="5">
        <v>112830.67499</v>
      </c>
      <c r="E53" s="5">
        <v>108850.51895</v>
      </c>
      <c r="F53" s="5">
        <v>96897.37432999999</v>
      </c>
      <c r="G53" s="5">
        <v>178772.50316000002</v>
      </c>
      <c r="H53" s="5">
        <v>123582.11481</v>
      </c>
      <c r="I53" s="5">
        <v>107844.73934999999</v>
      </c>
      <c r="J53" s="5">
        <v>89402.19226000001</v>
      </c>
      <c r="K53" s="5">
        <v>48897.68856</v>
      </c>
      <c r="L53" s="5">
        <v>0</v>
      </c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52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50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51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53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54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55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91</v>
      </c>
    </row>
    <row r="67" ht="12.75">
      <c r="B67" t="s">
        <v>63</v>
      </c>
    </row>
    <row r="68" ht="12.75">
      <c r="B68" t="s">
        <v>2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102</v>
      </c>
      <c r="C72" s="10">
        <v>38594.94310752282</v>
      </c>
      <c r="D72" s="10">
        <v>94157.71408519051</v>
      </c>
      <c r="E72" s="10">
        <v>258486.78669729142</v>
      </c>
      <c r="F72" s="10">
        <v>116415.80429081661</v>
      </c>
      <c r="G72" s="10">
        <v>102857.08143051839</v>
      </c>
      <c r="H72" s="10">
        <v>121689.66803928369</v>
      </c>
      <c r="I72" s="10">
        <v>186569.91727457196</v>
      </c>
      <c r="J72" s="10">
        <v>59249.44551309984</v>
      </c>
      <c r="K72" s="10">
        <v>52728.08435207825</v>
      </c>
      <c r="L72" s="10">
        <v>110929.9704381442</v>
      </c>
      <c r="M72" s="10">
        <v>42807.033519469755</v>
      </c>
      <c r="N72" s="10">
        <v>0</v>
      </c>
      <c r="O72" s="10">
        <v>4707.416733077128</v>
      </c>
      <c r="P72" s="10">
        <v>0</v>
      </c>
      <c r="Q72" s="10">
        <v>0</v>
      </c>
      <c r="R72" s="10">
        <v>0</v>
      </c>
      <c r="S72" s="10">
        <v>0</v>
      </c>
      <c r="T72" s="10"/>
      <c r="U72" s="11"/>
    </row>
    <row r="73" spans="2:21" ht="12.75">
      <c r="B73" t="s">
        <v>103</v>
      </c>
      <c r="C73" s="5">
        <v>38594.94310752282</v>
      </c>
      <c r="D73" s="5">
        <v>94157.71408519051</v>
      </c>
      <c r="E73" s="5">
        <v>198952.69774626562</v>
      </c>
      <c r="F73" s="5">
        <v>113460.78865151928</v>
      </c>
      <c r="G73" s="5">
        <v>56293.04265033726</v>
      </c>
      <c r="H73" s="5">
        <v>88112.04741040872</v>
      </c>
      <c r="I73" s="5">
        <v>58733.70945061109</v>
      </c>
      <c r="J73" s="5">
        <v>17733.111772268534</v>
      </c>
      <c r="K73" s="5">
        <v>0</v>
      </c>
      <c r="L73" s="5">
        <v>14443.64769975787</v>
      </c>
      <c r="M73" s="5">
        <v>17599.88804269714</v>
      </c>
      <c r="N73" s="5">
        <v>0</v>
      </c>
      <c r="O73" s="5">
        <v>2379.465632832629</v>
      </c>
      <c r="P73" s="5">
        <v>0</v>
      </c>
      <c r="Q73" s="5">
        <v>0</v>
      </c>
      <c r="R73" s="5">
        <v>0</v>
      </c>
      <c r="S73" s="5">
        <v>0</v>
      </c>
      <c r="T73" s="5"/>
      <c r="U73" s="14"/>
    </row>
    <row r="74" spans="2:21" ht="12.75">
      <c r="B74" t="s">
        <v>104</v>
      </c>
      <c r="C74" s="5">
        <v>0</v>
      </c>
      <c r="D74" s="5">
        <v>0</v>
      </c>
      <c r="E74" s="5">
        <v>59534.088951025806</v>
      </c>
      <c r="F74" s="5">
        <v>2955.015639297333</v>
      </c>
      <c r="G74" s="5">
        <v>46564.03878018114</v>
      </c>
      <c r="H74" s="5">
        <v>33577.62062887497</v>
      </c>
      <c r="I74" s="5">
        <v>127836.20782396087</v>
      </c>
      <c r="J74" s="5">
        <v>41516.3337408313</v>
      </c>
      <c r="K74" s="5">
        <v>52728.08435207825</v>
      </c>
      <c r="L74" s="5">
        <v>96486.32273838633</v>
      </c>
      <c r="M74" s="5">
        <v>25207.145476772617</v>
      </c>
      <c r="N74" s="5">
        <v>0</v>
      </c>
      <c r="O74" s="5">
        <v>2327.951100244499</v>
      </c>
      <c r="P74" s="5">
        <v>0</v>
      </c>
      <c r="Q74" s="5">
        <v>0</v>
      </c>
      <c r="R74" s="5">
        <v>0</v>
      </c>
      <c r="S74" s="5">
        <v>0</v>
      </c>
      <c r="T74" s="5"/>
      <c r="U74" s="14"/>
    </row>
    <row r="75" spans="2:21" ht="12.75">
      <c r="B75" t="s">
        <v>105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106</v>
      </c>
      <c r="C77" s="10">
        <v>0</v>
      </c>
      <c r="D77" s="10">
        <v>1580.038558078504</v>
      </c>
      <c r="E77" s="10">
        <v>30388.46534189492</v>
      </c>
      <c r="F77" s="10">
        <v>16919.552215417316</v>
      </c>
      <c r="G77" s="10">
        <v>26425.40735175052</v>
      </c>
      <c r="H77" s="10">
        <v>70681.46885596421</v>
      </c>
      <c r="I77" s="10">
        <v>31264.402201238427</v>
      </c>
      <c r="J77" s="10">
        <v>30580.119804136477</v>
      </c>
      <c r="K77" s="10">
        <v>30506.738386308065</v>
      </c>
      <c r="L77" s="10">
        <v>6606.113691931541</v>
      </c>
      <c r="M77" s="10">
        <v>9060.9608801956</v>
      </c>
      <c r="N77" s="10">
        <v>4832.633251833741</v>
      </c>
      <c r="O77" s="10">
        <v>8314.915647921762</v>
      </c>
      <c r="P77" s="10">
        <v>0</v>
      </c>
      <c r="Q77" s="10">
        <v>0</v>
      </c>
      <c r="R77" s="10">
        <v>0</v>
      </c>
      <c r="S77" s="10">
        <v>0</v>
      </c>
      <c r="T77" s="10"/>
      <c r="U77" s="11"/>
    </row>
    <row r="78" spans="2:21" ht="12.75">
      <c r="B78" t="s">
        <v>107</v>
      </c>
      <c r="C78" s="5">
        <v>0</v>
      </c>
      <c r="D78" s="5">
        <v>1580.038558078504</v>
      </c>
      <c r="E78" s="5">
        <v>30388.46534189492</v>
      </c>
      <c r="F78" s="5">
        <v>16919.552215417316</v>
      </c>
      <c r="G78" s="5">
        <v>26425.40735175052</v>
      </c>
      <c r="H78" s="5">
        <v>70681.46885596421</v>
      </c>
      <c r="I78" s="5">
        <v>31264.402201238427</v>
      </c>
      <c r="J78" s="5">
        <v>30580.119804136477</v>
      </c>
      <c r="K78" s="5">
        <v>30506.738386308065</v>
      </c>
      <c r="L78" s="5">
        <v>6606.113691931541</v>
      </c>
      <c r="M78" s="5">
        <v>9060.9608801956</v>
      </c>
      <c r="N78" s="5">
        <v>4832.633251833741</v>
      </c>
      <c r="O78" s="5">
        <v>8314.915647921762</v>
      </c>
      <c r="P78" s="5">
        <v>0</v>
      </c>
      <c r="Q78" s="5">
        <v>0</v>
      </c>
      <c r="R78" s="5">
        <v>0</v>
      </c>
      <c r="S78" s="5">
        <v>0</v>
      </c>
      <c r="T78" s="5"/>
      <c r="U78" s="14"/>
    </row>
    <row r="79" spans="2:19" ht="12.75">
      <c r="B79" t="s">
        <v>108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ht="12.75">
      <c r="B80" t="s">
        <v>109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110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ht="12.75">
      <c r="B83" t="s">
        <v>111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 ht="12.75">
      <c r="B84" t="s">
        <v>112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113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12.75">
      <c r="B87" t="s">
        <v>114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115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ht="12.75">
      <c r="B89" t="s">
        <v>116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117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118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12.75">
      <c r="B94" t="s">
        <v>127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t="s">
        <v>128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129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/>
      <c r="U97" s="11"/>
    </row>
    <row r="98" spans="2:21" ht="12.75">
      <c r="B98" t="s">
        <v>130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131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132</v>
      </c>
      <c r="C101" s="9">
        <v>38594.94310752282</v>
      </c>
      <c r="D101" s="9">
        <v>95737.75264326902</v>
      </c>
      <c r="E101" s="9">
        <v>288875.25203918637</v>
      </c>
      <c r="F101" s="9">
        <v>133335.35650623392</v>
      </c>
      <c r="G101" s="9">
        <v>129282.4887822689</v>
      </c>
      <c r="H101" s="9">
        <v>192371.1368952479</v>
      </c>
      <c r="I101" s="9">
        <v>217834.3194758104</v>
      </c>
      <c r="J101" s="9">
        <v>89829.56531723632</v>
      </c>
      <c r="K101" s="9">
        <v>83234.82273838631</v>
      </c>
      <c r="L101" s="9">
        <v>117536.08413007575</v>
      </c>
      <c r="M101" s="9">
        <v>51867.99439966535</v>
      </c>
      <c r="N101" s="9">
        <v>4832.633251833741</v>
      </c>
      <c r="O101" s="9">
        <v>13022.33238099889</v>
      </c>
      <c r="P101" s="9">
        <v>0</v>
      </c>
      <c r="Q101" s="9">
        <v>0</v>
      </c>
      <c r="R101" s="9">
        <v>0</v>
      </c>
      <c r="S101" s="9">
        <v>0</v>
      </c>
      <c r="T101" s="9"/>
      <c r="U101" s="11"/>
    </row>
    <row r="102" spans="2:19" ht="12.75">
      <c r="B102" t="s">
        <v>133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t="s">
        <v>134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135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3" t="s">
        <v>103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2:21" ht="12.75">
      <c r="B108" t="s">
        <v>136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/>
      <c r="U108" s="14"/>
    </row>
    <row r="109" spans="2:21" ht="12.75">
      <c r="B109" t="s">
        <v>137</v>
      </c>
      <c r="C109" s="5">
        <v>22073.689009968337</v>
      </c>
      <c r="D109" s="5">
        <v>64713.618474431045</v>
      </c>
      <c r="E109" s="5">
        <v>108494.85563470969</v>
      </c>
      <c r="F109" s="5">
        <v>108727.11387380709</v>
      </c>
      <c r="G109" s="5">
        <v>5392.434819073092</v>
      </c>
      <c r="H109" s="5">
        <v>51070.03288453009</v>
      </c>
      <c r="I109" s="5">
        <v>40732.79176755448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/>
      <c r="U109" s="14"/>
    </row>
    <row r="110" spans="2:21" ht="12.75">
      <c r="B110" t="s">
        <v>138</v>
      </c>
      <c r="C110" s="5">
        <v>16521.254097554487</v>
      </c>
      <c r="D110" s="5">
        <v>29444.095610759465</v>
      </c>
      <c r="E110" s="5">
        <v>90457.84211155596</v>
      </c>
      <c r="F110" s="5">
        <v>4733.674777712198</v>
      </c>
      <c r="G110" s="5">
        <v>50900.60783126417</v>
      </c>
      <c r="H110" s="5">
        <v>37042.01452587863</v>
      </c>
      <c r="I110" s="5">
        <v>18000.917683056607</v>
      </c>
      <c r="J110" s="5">
        <v>17733.111772268534</v>
      </c>
      <c r="K110" s="5">
        <v>0</v>
      </c>
      <c r="L110" s="5">
        <v>14443.64769975787</v>
      </c>
      <c r="M110" s="5">
        <v>17599.88804269714</v>
      </c>
      <c r="N110" s="5">
        <v>0</v>
      </c>
      <c r="O110" s="5">
        <v>2379.465632832629</v>
      </c>
      <c r="P110" s="5">
        <v>0</v>
      </c>
      <c r="Q110" s="5">
        <v>0</v>
      </c>
      <c r="R110" s="5">
        <v>0</v>
      </c>
      <c r="S110" s="5">
        <v>0</v>
      </c>
      <c r="T110" s="5"/>
      <c r="U110" s="14"/>
    </row>
    <row r="111" spans="2:21" ht="12.75">
      <c r="B111" t="s">
        <v>139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/>
      <c r="U111" s="14"/>
    </row>
    <row r="112" spans="2:21" ht="12.75">
      <c r="B112" t="s">
        <v>140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141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142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52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50</v>
      </c>
      <c r="C117" s="5">
        <v>0</v>
      </c>
      <c r="D117" s="5">
        <v>0</v>
      </c>
      <c r="E117" s="5">
        <v>59534.088951025806</v>
      </c>
      <c r="F117" s="5">
        <v>2955.015639297333</v>
      </c>
      <c r="G117" s="5">
        <v>46564.03878018114</v>
      </c>
      <c r="H117" s="5">
        <v>33577.62062887497</v>
      </c>
      <c r="I117" s="5">
        <v>127344.69682151588</v>
      </c>
      <c r="J117" s="5">
        <v>39562.014669926655</v>
      </c>
      <c r="K117" s="5">
        <v>52728.08435207825</v>
      </c>
      <c r="L117" s="5">
        <v>88377.63691931541</v>
      </c>
      <c r="M117" s="5">
        <v>23790.556234718828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/>
      <c r="U117" s="14"/>
    </row>
    <row r="118" spans="2:21" ht="12.75">
      <c r="B118" s="7" t="s">
        <v>51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491.5110024449878</v>
      </c>
      <c r="J118" s="5">
        <v>1954.3190709046453</v>
      </c>
      <c r="K118" s="5">
        <v>0</v>
      </c>
      <c r="L118" s="5">
        <v>8108.6858190709045</v>
      </c>
      <c r="M118" s="5">
        <v>1416.5892420537898</v>
      </c>
      <c r="N118" s="5">
        <v>0</v>
      </c>
      <c r="O118" s="5">
        <v>2327.951100244499</v>
      </c>
      <c r="P118" s="5">
        <v>0</v>
      </c>
      <c r="Q118" s="5">
        <v>0</v>
      </c>
      <c r="R118" s="5">
        <v>0</v>
      </c>
      <c r="S118" s="5">
        <v>0</v>
      </c>
      <c r="T118" s="5"/>
      <c r="U118" s="14"/>
    </row>
    <row r="119" spans="2:21" ht="12.75">
      <c r="B119" s="7" t="s">
        <v>53</v>
      </c>
      <c r="C119" s="5">
        <v>0</v>
      </c>
      <c r="D119" s="5">
        <v>1580.038558078504</v>
      </c>
      <c r="E119" s="5">
        <v>18194.15585087341</v>
      </c>
      <c r="F119" s="5">
        <v>9844.215179144076</v>
      </c>
      <c r="G119" s="5">
        <v>12459.939494098282</v>
      </c>
      <c r="H119" s="5">
        <v>25414.062212305867</v>
      </c>
      <c r="I119" s="5">
        <v>10926.118581907092</v>
      </c>
      <c r="J119" s="5">
        <v>14152.3398569891</v>
      </c>
      <c r="K119" s="5">
        <v>1554.914425427873</v>
      </c>
      <c r="L119" s="5">
        <v>1950.2726161369196</v>
      </c>
      <c r="M119" s="5">
        <v>3687.734718826406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/>
      <c r="U119" s="14"/>
    </row>
    <row r="120" spans="2:21" ht="12.75">
      <c r="B120" s="7" t="s">
        <v>54</v>
      </c>
      <c r="C120" s="5">
        <v>0</v>
      </c>
      <c r="D120" s="5">
        <v>0</v>
      </c>
      <c r="E120" s="5">
        <v>12194.309491021511</v>
      </c>
      <c r="F120" s="5">
        <v>7075.337036273242</v>
      </c>
      <c r="G120" s="5">
        <v>13965.46785765224</v>
      </c>
      <c r="H120" s="5">
        <v>45267.406643658345</v>
      </c>
      <c r="I120" s="5">
        <v>20338.283619331338</v>
      </c>
      <c r="J120" s="5">
        <v>16427.779947147377</v>
      </c>
      <c r="K120" s="5">
        <v>28951.823960880192</v>
      </c>
      <c r="L120" s="5">
        <v>4655.841075794621</v>
      </c>
      <c r="M120" s="5">
        <v>5373.2261613691935</v>
      </c>
      <c r="N120" s="5">
        <v>4832.633251833741</v>
      </c>
      <c r="O120" s="5">
        <v>8314.915647921762</v>
      </c>
      <c r="P120" s="5">
        <v>0</v>
      </c>
      <c r="Q120" s="5">
        <v>0</v>
      </c>
      <c r="R120" s="5">
        <v>0</v>
      </c>
      <c r="S120" s="5">
        <v>0</v>
      </c>
      <c r="T120" s="5"/>
      <c r="U120" s="14"/>
    </row>
    <row r="121" spans="2:21" ht="12.75">
      <c r="B121" s="7" t="s">
        <v>55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91</v>
      </c>
    </row>
    <row r="127" ht="12.75">
      <c r="B127" t="s">
        <v>35</v>
      </c>
    </row>
    <row r="128" ht="12.75">
      <c r="B128" t="s">
        <v>2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82</v>
      </c>
    </row>
    <row r="133" spans="2:20" ht="12.75">
      <c r="B133" s="1" t="s">
        <v>3</v>
      </c>
      <c r="C133" s="10">
        <f aca="true" t="shared" si="0" ref="C133:S133">C11+C72</f>
        <v>38594.94310752282</v>
      </c>
      <c r="D133" s="10">
        <f t="shared" si="0"/>
        <v>231888.97588519054</v>
      </c>
      <c r="E133" s="10">
        <f t="shared" si="0"/>
        <v>411222.0459472914</v>
      </c>
      <c r="F133" s="10">
        <f t="shared" si="0"/>
        <v>289580.5333908166</v>
      </c>
      <c r="G133" s="10">
        <f t="shared" si="0"/>
        <v>342110.2074705184</v>
      </c>
      <c r="H133" s="10">
        <f t="shared" si="0"/>
        <v>285231.9021892837</v>
      </c>
      <c r="I133" s="10">
        <f t="shared" si="0"/>
        <v>342304.4339645719</v>
      </c>
      <c r="J133" s="10">
        <f t="shared" si="0"/>
        <v>165118.28993309985</v>
      </c>
      <c r="K133" s="10">
        <f t="shared" si="0"/>
        <v>127898.18243207825</v>
      </c>
      <c r="L133" s="10">
        <f t="shared" si="0"/>
        <v>110929.9704381442</v>
      </c>
      <c r="M133" s="10">
        <f t="shared" si="0"/>
        <v>42807.033519469755</v>
      </c>
      <c r="N133" s="10">
        <f t="shared" si="0"/>
        <v>0</v>
      </c>
      <c r="O133" s="10">
        <f t="shared" si="0"/>
        <v>4707.416733077128</v>
      </c>
      <c r="P133" s="10">
        <f t="shared" si="0"/>
        <v>0</v>
      </c>
      <c r="Q133" s="10">
        <f t="shared" si="0"/>
        <v>0</v>
      </c>
      <c r="R133" s="10">
        <f t="shared" si="0"/>
        <v>0</v>
      </c>
      <c r="S133" s="10">
        <f t="shared" si="0"/>
        <v>0</v>
      </c>
      <c r="T133" s="10">
        <f>SUM(C133:S133)</f>
        <v>2392393.9350110646</v>
      </c>
    </row>
    <row r="134" spans="2:20" ht="12.75">
      <c r="B134" t="s">
        <v>4</v>
      </c>
      <c r="C134" s="17">
        <f aca="true" t="shared" si="1" ref="C134:R136">C12+C73</f>
        <v>38594.94310752282</v>
      </c>
      <c r="D134" s="17">
        <f t="shared" si="1"/>
        <v>206988.38907519053</v>
      </c>
      <c r="E134" s="17">
        <f t="shared" si="1"/>
        <v>307803.2166962656</v>
      </c>
      <c r="F134" s="17">
        <f t="shared" si="1"/>
        <v>210358.16298151927</v>
      </c>
      <c r="G134" s="17">
        <f t="shared" si="1"/>
        <v>235065.5458103373</v>
      </c>
      <c r="H134" s="17">
        <f t="shared" si="1"/>
        <v>211694.16222040873</v>
      </c>
      <c r="I134" s="17">
        <f t="shared" si="1"/>
        <v>166578.44880061108</v>
      </c>
      <c r="J134" s="17">
        <f t="shared" si="1"/>
        <v>107135.30403226854</v>
      </c>
      <c r="K134" s="17">
        <f t="shared" si="1"/>
        <v>48897.68856</v>
      </c>
      <c r="L134" s="17">
        <f t="shared" si="1"/>
        <v>14443.64769975787</v>
      </c>
      <c r="M134" s="17">
        <f t="shared" si="1"/>
        <v>17599.88804269714</v>
      </c>
      <c r="N134" s="17">
        <f t="shared" si="1"/>
        <v>0</v>
      </c>
      <c r="O134" s="17">
        <f t="shared" si="1"/>
        <v>2379.465632832629</v>
      </c>
      <c r="P134" s="17">
        <f t="shared" si="1"/>
        <v>0</v>
      </c>
      <c r="Q134" s="17">
        <f t="shared" si="1"/>
        <v>0</v>
      </c>
      <c r="R134" s="17">
        <f t="shared" si="1"/>
        <v>0</v>
      </c>
      <c r="S134" s="17">
        <f>S12+S73</f>
        <v>0</v>
      </c>
      <c r="T134" s="16">
        <f aca="true" t="shared" si="2" ref="T134:T175">SUM(C134:S134)</f>
        <v>1567538.8626594115</v>
      </c>
    </row>
    <row r="135" spans="2:20" ht="12.75">
      <c r="B135" t="s">
        <v>5</v>
      </c>
      <c r="C135" s="17">
        <f t="shared" si="1"/>
        <v>0</v>
      </c>
      <c r="D135" s="17">
        <f t="shared" si="1"/>
        <v>0</v>
      </c>
      <c r="E135" s="17">
        <f t="shared" si="1"/>
        <v>59534.088951025806</v>
      </c>
      <c r="F135" s="17">
        <f t="shared" si="1"/>
        <v>2955.015639297333</v>
      </c>
      <c r="G135" s="17">
        <f t="shared" si="1"/>
        <v>46564.03878018114</v>
      </c>
      <c r="H135" s="17">
        <f t="shared" si="1"/>
        <v>33577.62062887497</v>
      </c>
      <c r="I135" s="17">
        <f t="shared" si="1"/>
        <v>127836.20782396087</v>
      </c>
      <c r="J135" s="17">
        <f t="shared" si="1"/>
        <v>41516.3337408313</v>
      </c>
      <c r="K135" s="17">
        <f t="shared" si="1"/>
        <v>52728.08435207825</v>
      </c>
      <c r="L135" s="17">
        <f t="shared" si="1"/>
        <v>96486.32273838633</v>
      </c>
      <c r="M135" s="17">
        <f t="shared" si="1"/>
        <v>25207.145476772617</v>
      </c>
      <c r="N135" s="17">
        <f t="shared" si="1"/>
        <v>0</v>
      </c>
      <c r="O135" s="17">
        <f t="shared" si="1"/>
        <v>2327.951100244499</v>
      </c>
      <c r="P135" s="17">
        <f t="shared" si="1"/>
        <v>0</v>
      </c>
      <c r="Q135" s="17">
        <f t="shared" si="1"/>
        <v>0</v>
      </c>
      <c r="R135" s="17">
        <f t="shared" si="1"/>
        <v>0</v>
      </c>
      <c r="S135" s="17">
        <f>S13+S74</f>
        <v>0</v>
      </c>
      <c r="T135" s="16">
        <f t="shared" si="2"/>
        <v>488732.8092316531</v>
      </c>
    </row>
    <row r="136" spans="2:20" ht="12.75">
      <c r="B136" t="s">
        <v>6</v>
      </c>
      <c r="C136" s="17">
        <f t="shared" si="1"/>
        <v>0</v>
      </c>
      <c r="D136" s="17">
        <f t="shared" si="1"/>
        <v>24900.586809999997</v>
      </c>
      <c r="E136" s="17">
        <f t="shared" si="1"/>
        <v>43884.7403</v>
      </c>
      <c r="F136" s="17">
        <f t="shared" si="1"/>
        <v>76267.35476999999</v>
      </c>
      <c r="G136" s="17">
        <f t="shared" si="1"/>
        <v>60480.622879999995</v>
      </c>
      <c r="H136" s="17">
        <f t="shared" si="1"/>
        <v>39960.119340000005</v>
      </c>
      <c r="I136" s="17">
        <f t="shared" si="1"/>
        <v>47889.77734</v>
      </c>
      <c r="J136" s="17">
        <f t="shared" si="1"/>
        <v>16466.65216</v>
      </c>
      <c r="K136" s="17">
        <f t="shared" si="1"/>
        <v>26272.40952</v>
      </c>
      <c r="L136" s="17">
        <f t="shared" si="1"/>
        <v>0</v>
      </c>
      <c r="M136" s="17">
        <f t="shared" si="1"/>
        <v>0</v>
      </c>
      <c r="N136" s="17">
        <f t="shared" si="1"/>
        <v>0</v>
      </c>
      <c r="O136" s="17">
        <f t="shared" si="1"/>
        <v>0</v>
      </c>
      <c r="P136" s="17">
        <f t="shared" si="1"/>
        <v>0</v>
      </c>
      <c r="Q136" s="17">
        <f t="shared" si="1"/>
        <v>0</v>
      </c>
      <c r="R136" s="17">
        <f t="shared" si="1"/>
        <v>0</v>
      </c>
      <c r="S136" s="17">
        <f>S14+S75</f>
        <v>0</v>
      </c>
      <c r="T136" s="16">
        <f t="shared" si="2"/>
        <v>336122.26311999996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7</v>
      </c>
      <c r="C138" s="10">
        <f aca="true" t="shared" si="3" ref="C138:S141">C16+C77</f>
        <v>0</v>
      </c>
      <c r="D138" s="10">
        <f t="shared" si="3"/>
        <v>5652.590148078504</v>
      </c>
      <c r="E138" s="10">
        <f t="shared" si="3"/>
        <v>39788.61800189492</v>
      </c>
      <c r="F138" s="10">
        <f t="shared" si="3"/>
        <v>25598.238485417314</v>
      </c>
      <c r="G138" s="10">
        <f t="shared" si="3"/>
        <v>79049.73126175052</v>
      </c>
      <c r="H138" s="10">
        <f t="shared" si="3"/>
        <v>103073.12073596421</v>
      </c>
      <c r="I138" s="10">
        <f t="shared" si="3"/>
        <v>79190.61239123844</v>
      </c>
      <c r="J138" s="10">
        <f t="shared" si="3"/>
        <v>67339.02676413648</v>
      </c>
      <c r="K138" s="10">
        <f t="shared" si="3"/>
        <v>72358.48275630806</v>
      </c>
      <c r="L138" s="10">
        <f t="shared" si="3"/>
        <v>6606.113691931541</v>
      </c>
      <c r="M138" s="10">
        <f t="shared" si="3"/>
        <v>9060.9608801956</v>
      </c>
      <c r="N138" s="10">
        <f t="shared" si="3"/>
        <v>4832.633251833741</v>
      </c>
      <c r="O138" s="10">
        <f t="shared" si="3"/>
        <v>8314.915647921762</v>
      </c>
      <c r="P138" s="10">
        <f t="shared" si="3"/>
        <v>0</v>
      </c>
      <c r="Q138" s="10">
        <f t="shared" si="3"/>
        <v>0</v>
      </c>
      <c r="R138" s="10">
        <f t="shared" si="3"/>
        <v>0</v>
      </c>
      <c r="S138" s="10">
        <f t="shared" si="3"/>
        <v>0</v>
      </c>
      <c r="T138" s="10">
        <f t="shared" si="2"/>
        <v>500865.0440166711</v>
      </c>
    </row>
    <row r="139" spans="2:20" ht="12.75">
      <c r="B139" t="s">
        <v>72</v>
      </c>
      <c r="C139" s="17">
        <f t="shared" si="3"/>
        <v>0</v>
      </c>
      <c r="D139" s="17">
        <f t="shared" si="3"/>
        <v>1901.6999880785038</v>
      </c>
      <c r="E139" s="17">
        <f t="shared" si="3"/>
        <v>33726.34418189492</v>
      </c>
      <c r="F139" s="17">
        <f t="shared" si="3"/>
        <v>20481.804935417316</v>
      </c>
      <c r="G139" s="17">
        <f t="shared" si="3"/>
        <v>70408.00230175052</v>
      </c>
      <c r="H139" s="17">
        <f t="shared" si="3"/>
        <v>97656.72629596421</v>
      </c>
      <c r="I139" s="17">
        <f t="shared" si="3"/>
        <v>72556.04349123844</v>
      </c>
      <c r="J139" s="17">
        <f t="shared" si="3"/>
        <v>64402.31021413648</v>
      </c>
      <c r="K139" s="17">
        <f t="shared" si="3"/>
        <v>70481.53046630806</v>
      </c>
      <c r="L139" s="17">
        <f t="shared" si="3"/>
        <v>6606.113691931541</v>
      </c>
      <c r="M139" s="17">
        <f t="shared" si="3"/>
        <v>9060.9608801956</v>
      </c>
      <c r="N139" s="17">
        <f t="shared" si="3"/>
        <v>4832.633251833741</v>
      </c>
      <c r="O139" s="17">
        <f t="shared" si="3"/>
        <v>8314.915647921762</v>
      </c>
      <c r="P139" s="17">
        <f t="shared" si="3"/>
        <v>0</v>
      </c>
      <c r="Q139" s="17">
        <f t="shared" si="3"/>
        <v>0</v>
      </c>
      <c r="R139" s="17">
        <f t="shared" si="3"/>
        <v>0</v>
      </c>
      <c r="S139" s="17">
        <f t="shared" si="3"/>
        <v>0</v>
      </c>
      <c r="T139" s="16">
        <f t="shared" si="2"/>
        <v>460429.08534667105</v>
      </c>
    </row>
    <row r="140" spans="2:20" ht="12.75">
      <c r="B140" t="s">
        <v>73</v>
      </c>
      <c r="C140" s="17">
        <f t="shared" si="3"/>
        <v>0</v>
      </c>
      <c r="D140" s="17">
        <f t="shared" si="3"/>
        <v>0</v>
      </c>
      <c r="E140" s="17">
        <f t="shared" si="3"/>
        <v>0</v>
      </c>
      <c r="F140" s="17">
        <f t="shared" si="3"/>
        <v>0</v>
      </c>
      <c r="G140" s="17">
        <f t="shared" si="3"/>
        <v>0</v>
      </c>
      <c r="H140" s="17">
        <f t="shared" si="3"/>
        <v>0</v>
      </c>
      <c r="I140" s="17">
        <f t="shared" si="3"/>
        <v>0</v>
      </c>
      <c r="J140" s="17">
        <f t="shared" si="3"/>
        <v>0</v>
      </c>
      <c r="K140" s="17">
        <f t="shared" si="3"/>
        <v>0</v>
      </c>
      <c r="L140" s="17">
        <f t="shared" si="3"/>
        <v>0</v>
      </c>
      <c r="M140" s="17">
        <f t="shared" si="3"/>
        <v>0</v>
      </c>
      <c r="N140" s="17">
        <f t="shared" si="3"/>
        <v>0</v>
      </c>
      <c r="O140" s="17">
        <f t="shared" si="3"/>
        <v>0</v>
      </c>
      <c r="P140" s="17">
        <f t="shared" si="3"/>
        <v>0</v>
      </c>
      <c r="Q140" s="17">
        <f t="shared" si="3"/>
        <v>0</v>
      </c>
      <c r="R140" s="17">
        <f t="shared" si="3"/>
        <v>0</v>
      </c>
      <c r="S140" s="17">
        <f t="shared" si="3"/>
        <v>0</v>
      </c>
      <c r="T140" s="16">
        <f t="shared" si="2"/>
        <v>0</v>
      </c>
    </row>
    <row r="141" spans="2:20" ht="12.75">
      <c r="B141" t="s">
        <v>33</v>
      </c>
      <c r="C141" s="17">
        <f t="shared" si="3"/>
        <v>0</v>
      </c>
      <c r="D141" s="17">
        <f t="shared" si="3"/>
        <v>3750.8901600000004</v>
      </c>
      <c r="E141" s="17">
        <f t="shared" si="3"/>
        <v>6062.27382</v>
      </c>
      <c r="F141" s="17">
        <f t="shared" si="3"/>
        <v>5116.43355</v>
      </c>
      <c r="G141" s="17">
        <f t="shared" si="3"/>
        <v>8641.72896</v>
      </c>
      <c r="H141" s="17">
        <f t="shared" si="3"/>
        <v>5416.39444</v>
      </c>
      <c r="I141" s="17">
        <f t="shared" si="3"/>
        <v>6634.5689</v>
      </c>
      <c r="J141" s="17">
        <f t="shared" si="3"/>
        <v>2936.71655</v>
      </c>
      <c r="K141" s="17">
        <f t="shared" si="3"/>
        <v>1876.95229</v>
      </c>
      <c r="L141" s="17">
        <f t="shared" si="3"/>
        <v>0</v>
      </c>
      <c r="M141" s="17">
        <f t="shared" si="3"/>
        <v>0</v>
      </c>
      <c r="N141" s="17">
        <f t="shared" si="3"/>
        <v>0</v>
      </c>
      <c r="O141" s="17">
        <f t="shared" si="3"/>
        <v>0</v>
      </c>
      <c r="P141" s="17">
        <f t="shared" si="3"/>
        <v>0</v>
      </c>
      <c r="Q141" s="17">
        <f t="shared" si="3"/>
        <v>0</v>
      </c>
      <c r="R141" s="17">
        <f t="shared" si="3"/>
        <v>0</v>
      </c>
      <c r="S141" s="17">
        <f t="shared" si="3"/>
        <v>0</v>
      </c>
      <c r="T141" s="16">
        <f t="shared" si="2"/>
        <v>40435.95867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34</v>
      </c>
      <c r="C143" s="10">
        <f aca="true" t="shared" si="4" ref="C143:S145">C21+C82</f>
        <v>0</v>
      </c>
      <c r="D143" s="10">
        <f t="shared" si="4"/>
        <v>24590.397820000002</v>
      </c>
      <c r="E143" s="10">
        <f t="shared" si="4"/>
        <v>54629.995559999996</v>
      </c>
      <c r="F143" s="10">
        <f t="shared" si="4"/>
        <v>83585.86978</v>
      </c>
      <c r="G143" s="10">
        <f t="shared" si="4"/>
        <v>74242.79035</v>
      </c>
      <c r="H143" s="10">
        <f t="shared" si="4"/>
        <v>108768.87195999999</v>
      </c>
      <c r="I143" s="10">
        <f t="shared" si="4"/>
        <v>164057.53152000002</v>
      </c>
      <c r="J143" s="10">
        <f t="shared" si="4"/>
        <v>98666.26807</v>
      </c>
      <c r="K143" s="10">
        <f t="shared" si="4"/>
        <v>100531.04883</v>
      </c>
      <c r="L143" s="10">
        <f t="shared" si="4"/>
        <v>0</v>
      </c>
      <c r="M143" s="10">
        <f t="shared" si="4"/>
        <v>0</v>
      </c>
      <c r="N143" s="10">
        <f t="shared" si="4"/>
        <v>0</v>
      </c>
      <c r="O143" s="10">
        <f t="shared" si="4"/>
        <v>0</v>
      </c>
      <c r="P143" s="10">
        <f t="shared" si="4"/>
        <v>0</v>
      </c>
      <c r="Q143" s="10">
        <f t="shared" si="4"/>
        <v>0</v>
      </c>
      <c r="R143" s="10">
        <f t="shared" si="4"/>
        <v>0</v>
      </c>
      <c r="S143" s="10">
        <f t="shared" si="4"/>
        <v>0</v>
      </c>
      <c r="T143" s="10">
        <f t="shared" si="2"/>
        <v>709072.77389</v>
      </c>
    </row>
    <row r="144" spans="2:20" ht="12.75">
      <c r="B144" t="s">
        <v>41</v>
      </c>
      <c r="C144" s="17">
        <f t="shared" si="4"/>
        <v>0</v>
      </c>
      <c r="D144" s="17">
        <f t="shared" si="4"/>
        <v>2416.0227</v>
      </c>
      <c r="E144" s="17">
        <f t="shared" si="4"/>
        <v>6167.31688</v>
      </c>
      <c r="F144" s="17">
        <f t="shared" si="4"/>
        <v>4664.17176</v>
      </c>
      <c r="G144" s="17">
        <f t="shared" si="4"/>
        <v>4677.45381</v>
      </c>
      <c r="H144" s="17">
        <f t="shared" si="4"/>
        <v>7066.07499</v>
      </c>
      <c r="I144" s="17">
        <f t="shared" si="4"/>
        <v>6339.49997</v>
      </c>
      <c r="J144" s="17">
        <f t="shared" si="4"/>
        <v>2223.56831</v>
      </c>
      <c r="K144" s="17">
        <f t="shared" si="4"/>
        <v>1400.99342</v>
      </c>
      <c r="L144" s="17">
        <f t="shared" si="4"/>
        <v>0</v>
      </c>
      <c r="M144" s="17">
        <f t="shared" si="4"/>
        <v>0</v>
      </c>
      <c r="N144" s="17">
        <f t="shared" si="4"/>
        <v>0</v>
      </c>
      <c r="O144" s="17">
        <f t="shared" si="4"/>
        <v>0</v>
      </c>
      <c r="P144" s="17">
        <f t="shared" si="4"/>
        <v>0</v>
      </c>
      <c r="Q144" s="17">
        <f t="shared" si="4"/>
        <v>0</v>
      </c>
      <c r="R144" s="17">
        <f t="shared" si="4"/>
        <v>0</v>
      </c>
      <c r="S144" s="17">
        <f t="shared" si="4"/>
        <v>0</v>
      </c>
      <c r="T144" s="16">
        <f t="shared" si="2"/>
        <v>34955.10184</v>
      </c>
    </row>
    <row r="145" spans="2:20" ht="12.75">
      <c r="B145" t="s">
        <v>42</v>
      </c>
      <c r="C145" s="17">
        <f t="shared" si="4"/>
        <v>0</v>
      </c>
      <c r="D145" s="17">
        <f t="shared" si="4"/>
        <v>22174.37512</v>
      </c>
      <c r="E145" s="17">
        <f t="shared" si="4"/>
        <v>48462.67868</v>
      </c>
      <c r="F145" s="17">
        <f t="shared" si="4"/>
        <v>78921.69802</v>
      </c>
      <c r="G145" s="17">
        <f t="shared" si="4"/>
        <v>69565.33653999999</v>
      </c>
      <c r="H145" s="17">
        <f t="shared" si="4"/>
        <v>101702.79697</v>
      </c>
      <c r="I145" s="17">
        <f t="shared" si="4"/>
        <v>157718.03155</v>
      </c>
      <c r="J145" s="17">
        <f t="shared" si="4"/>
        <v>96442.69976</v>
      </c>
      <c r="K145" s="17">
        <f t="shared" si="4"/>
        <v>99130.05541</v>
      </c>
      <c r="L145" s="17">
        <f t="shared" si="4"/>
        <v>0</v>
      </c>
      <c r="M145" s="17">
        <f t="shared" si="4"/>
        <v>0</v>
      </c>
      <c r="N145" s="17">
        <f t="shared" si="4"/>
        <v>0</v>
      </c>
      <c r="O145" s="17">
        <f t="shared" si="4"/>
        <v>0</v>
      </c>
      <c r="P145" s="17">
        <f t="shared" si="4"/>
        <v>0</v>
      </c>
      <c r="Q145" s="17">
        <f t="shared" si="4"/>
        <v>0</v>
      </c>
      <c r="R145" s="17">
        <f t="shared" si="4"/>
        <v>0</v>
      </c>
      <c r="S145" s="17">
        <f t="shared" si="4"/>
        <v>0</v>
      </c>
      <c r="T145" s="16">
        <f t="shared" si="2"/>
        <v>674117.67205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43</v>
      </c>
      <c r="C147" s="10">
        <f aca="true" t="shared" si="5" ref="C147:S150">C25+C86</f>
        <v>0</v>
      </c>
      <c r="D147" s="10">
        <f t="shared" si="5"/>
        <v>0</v>
      </c>
      <c r="E147" s="10">
        <f t="shared" si="5"/>
        <v>0</v>
      </c>
      <c r="F147" s="10">
        <f t="shared" si="5"/>
        <v>0</v>
      </c>
      <c r="G147" s="10">
        <f t="shared" si="5"/>
        <v>0</v>
      </c>
      <c r="H147" s="10">
        <f t="shared" si="5"/>
        <v>0</v>
      </c>
      <c r="I147" s="10">
        <f t="shared" si="5"/>
        <v>0</v>
      </c>
      <c r="J147" s="10">
        <f t="shared" si="5"/>
        <v>0</v>
      </c>
      <c r="K147" s="10">
        <f t="shared" si="5"/>
        <v>0</v>
      </c>
      <c r="L147" s="10">
        <f t="shared" si="5"/>
        <v>0</v>
      </c>
      <c r="M147" s="10">
        <f t="shared" si="5"/>
        <v>0</v>
      </c>
      <c r="N147" s="10">
        <f t="shared" si="5"/>
        <v>0</v>
      </c>
      <c r="O147" s="10">
        <f t="shared" si="5"/>
        <v>0</v>
      </c>
      <c r="P147" s="10">
        <f t="shared" si="5"/>
        <v>0</v>
      </c>
      <c r="Q147" s="10">
        <f t="shared" si="5"/>
        <v>0</v>
      </c>
      <c r="R147" s="10">
        <f t="shared" si="5"/>
        <v>0</v>
      </c>
      <c r="S147" s="10">
        <f t="shared" si="5"/>
        <v>0</v>
      </c>
      <c r="T147" s="10">
        <f t="shared" si="2"/>
        <v>0</v>
      </c>
    </row>
    <row r="148" spans="2:20" ht="12.75">
      <c r="B148" t="s">
        <v>44</v>
      </c>
      <c r="C148" s="17">
        <f t="shared" si="5"/>
        <v>0</v>
      </c>
      <c r="D148" s="17">
        <f t="shared" si="5"/>
        <v>0</v>
      </c>
      <c r="E148" s="17">
        <f t="shared" si="5"/>
        <v>0</v>
      </c>
      <c r="F148" s="17">
        <f t="shared" si="5"/>
        <v>0</v>
      </c>
      <c r="G148" s="17">
        <f t="shared" si="5"/>
        <v>0</v>
      </c>
      <c r="H148" s="17">
        <f t="shared" si="5"/>
        <v>0</v>
      </c>
      <c r="I148" s="17">
        <f t="shared" si="5"/>
        <v>0</v>
      </c>
      <c r="J148" s="17">
        <f t="shared" si="5"/>
        <v>0</v>
      </c>
      <c r="K148" s="17">
        <f t="shared" si="5"/>
        <v>0</v>
      </c>
      <c r="L148" s="17">
        <f t="shared" si="5"/>
        <v>0</v>
      </c>
      <c r="M148" s="17">
        <f t="shared" si="5"/>
        <v>0</v>
      </c>
      <c r="N148" s="17">
        <f t="shared" si="5"/>
        <v>0</v>
      </c>
      <c r="O148" s="17">
        <f t="shared" si="5"/>
        <v>0</v>
      </c>
      <c r="P148" s="17">
        <f t="shared" si="5"/>
        <v>0</v>
      </c>
      <c r="Q148" s="17">
        <f t="shared" si="5"/>
        <v>0</v>
      </c>
      <c r="R148" s="17">
        <f t="shared" si="5"/>
        <v>0</v>
      </c>
      <c r="S148" s="17">
        <f t="shared" si="5"/>
        <v>0</v>
      </c>
      <c r="T148" s="16">
        <f t="shared" si="2"/>
        <v>0</v>
      </c>
    </row>
    <row r="149" spans="2:20" ht="12.75">
      <c r="B149" t="s">
        <v>45</v>
      </c>
      <c r="C149" s="17">
        <f t="shared" si="5"/>
        <v>0</v>
      </c>
      <c r="D149" s="17">
        <f t="shared" si="5"/>
        <v>0</v>
      </c>
      <c r="E149" s="17">
        <f t="shared" si="5"/>
        <v>0</v>
      </c>
      <c r="F149" s="17">
        <f t="shared" si="5"/>
        <v>0</v>
      </c>
      <c r="G149" s="17">
        <f t="shared" si="5"/>
        <v>0</v>
      </c>
      <c r="H149" s="17">
        <f t="shared" si="5"/>
        <v>0</v>
      </c>
      <c r="I149" s="17">
        <f t="shared" si="5"/>
        <v>0</v>
      </c>
      <c r="J149" s="17">
        <f t="shared" si="5"/>
        <v>0</v>
      </c>
      <c r="K149" s="17">
        <f t="shared" si="5"/>
        <v>0</v>
      </c>
      <c r="L149" s="17">
        <f t="shared" si="5"/>
        <v>0</v>
      </c>
      <c r="M149" s="17">
        <f t="shared" si="5"/>
        <v>0</v>
      </c>
      <c r="N149" s="17">
        <f t="shared" si="5"/>
        <v>0</v>
      </c>
      <c r="O149" s="17">
        <f t="shared" si="5"/>
        <v>0</v>
      </c>
      <c r="P149" s="17">
        <f t="shared" si="5"/>
        <v>0</v>
      </c>
      <c r="Q149" s="17">
        <f t="shared" si="5"/>
        <v>0</v>
      </c>
      <c r="R149" s="17">
        <f t="shared" si="5"/>
        <v>0</v>
      </c>
      <c r="S149" s="17">
        <f t="shared" si="5"/>
        <v>0</v>
      </c>
      <c r="T149" s="16">
        <f t="shared" si="2"/>
        <v>0</v>
      </c>
    </row>
    <row r="150" spans="2:20" ht="12.75">
      <c r="B150" t="s">
        <v>46</v>
      </c>
      <c r="C150" s="17">
        <f t="shared" si="5"/>
        <v>0</v>
      </c>
      <c r="D150" s="17">
        <f t="shared" si="5"/>
        <v>0</v>
      </c>
      <c r="E150" s="17">
        <f t="shared" si="5"/>
        <v>0</v>
      </c>
      <c r="F150" s="17">
        <f t="shared" si="5"/>
        <v>0</v>
      </c>
      <c r="G150" s="17">
        <f t="shared" si="5"/>
        <v>0</v>
      </c>
      <c r="H150" s="17">
        <f t="shared" si="5"/>
        <v>0</v>
      </c>
      <c r="I150" s="17">
        <f t="shared" si="5"/>
        <v>0</v>
      </c>
      <c r="J150" s="17">
        <f t="shared" si="5"/>
        <v>0</v>
      </c>
      <c r="K150" s="17">
        <f t="shared" si="5"/>
        <v>0</v>
      </c>
      <c r="L150" s="17">
        <f t="shared" si="5"/>
        <v>0</v>
      </c>
      <c r="M150" s="17">
        <f t="shared" si="5"/>
        <v>0</v>
      </c>
      <c r="N150" s="17">
        <f t="shared" si="5"/>
        <v>0</v>
      </c>
      <c r="O150" s="17">
        <f t="shared" si="5"/>
        <v>0</v>
      </c>
      <c r="P150" s="17">
        <f t="shared" si="5"/>
        <v>0</v>
      </c>
      <c r="Q150" s="17">
        <f t="shared" si="5"/>
        <v>0</v>
      </c>
      <c r="R150" s="17">
        <f t="shared" si="5"/>
        <v>0</v>
      </c>
      <c r="S150" s="17">
        <f t="shared" si="5"/>
        <v>0</v>
      </c>
      <c r="T150" s="16">
        <f t="shared" si="2"/>
        <v>0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47</v>
      </c>
      <c r="C152" s="10">
        <f aca="true" t="shared" si="6" ref="C152:S152">C30+C91</f>
        <v>0</v>
      </c>
      <c r="D152" s="10">
        <f t="shared" si="6"/>
        <v>5751.139099999999</v>
      </c>
      <c r="E152" s="10">
        <f t="shared" si="6"/>
        <v>13831.045970000001</v>
      </c>
      <c r="F152" s="10">
        <f t="shared" si="6"/>
        <v>10296.36389</v>
      </c>
      <c r="G152" s="10">
        <f t="shared" si="6"/>
        <v>30221.202659999995</v>
      </c>
      <c r="H152" s="10">
        <f t="shared" si="6"/>
        <v>31159.76</v>
      </c>
      <c r="I152" s="10">
        <f t="shared" si="6"/>
        <v>43115.37287</v>
      </c>
      <c r="J152" s="10">
        <f t="shared" si="6"/>
        <v>27624.063570000002</v>
      </c>
      <c r="K152" s="10">
        <f t="shared" si="6"/>
        <v>27057.44072</v>
      </c>
      <c r="L152" s="10">
        <f t="shared" si="6"/>
        <v>0</v>
      </c>
      <c r="M152" s="10">
        <f t="shared" si="6"/>
        <v>0</v>
      </c>
      <c r="N152" s="10">
        <f t="shared" si="6"/>
        <v>0</v>
      </c>
      <c r="O152" s="10">
        <f t="shared" si="6"/>
        <v>0</v>
      </c>
      <c r="P152" s="10">
        <f t="shared" si="6"/>
        <v>0</v>
      </c>
      <c r="Q152" s="10">
        <f t="shared" si="6"/>
        <v>0</v>
      </c>
      <c r="R152" s="10">
        <f t="shared" si="6"/>
        <v>0</v>
      </c>
      <c r="S152" s="10">
        <f t="shared" si="6"/>
        <v>0</v>
      </c>
      <c r="T152" s="10">
        <f t="shared" si="2"/>
        <v>189056.38877999998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48</v>
      </c>
      <c r="C154" s="10">
        <f aca="true" t="shared" si="7" ref="C154:S156">C32+C93</f>
        <v>0</v>
      </c>
      <c r="D154" s="10">
        <f t="shared" si="7"/>
        <v>0</v>
      </c>
      <c r="E154" s="10">
        <f t="shared" si="7"/>
        <v>0</v>
      </c>
      <c r="F154" s="10">
        <f t="shared" si="7"/>
        <v>0</v>
      </c>
      <c r="G154" s="10">
        <f t="shared" si="7"/>
        <v>0</v>
      </c>
      <c r="H154" s="10">
        <f t="shared" si="7"/>
        <v>0</v>
      </c>
      <c r="I154" s="10">
        <f t="shared" si="7"/>
        <v>0</v>
      </c>
      <c r="J154" s="10">
        <f t="shared" si="7"/>
        <v>0</v>
      </c>
      <c r="K154" s="10">
        <f t="shared" si="7"/>
        <v>0</v>
      </c>
      <c r="L154" s="10">
        <f t="shared" si="7"/>
        <v>0</v>
      </c>
      <c r="M154" s="10">
        <f t="shared" si="7"/>
        <v>0</v>
      </c>
      <c r="N154" s="10">
        <f t="shared" si="7"/>
        <v>0</v>
      </c>
      <c r="O154" s="10">
        <f t="shared" si="7"/>
        <v>0</v>
      </c>
      <c r="P154" s="10">
        <f t="shared" si="7"/>
        <v>0</v>
      </c>
      <c r="Q154" s="10">
        <f t="shared" si="7"/>
        <v>0</v>
      </c>
      <c r="R154" s="10">
        <f t="shared" si="7"/>
        <v>0</v>
      </c>
      <c r="S154" s="10">
        <f t="shared" si="7"/>
        <v>0</v>
      </c>
      <c r="T154" s="10">
        <f t="shared" si="2"/>
        <v>0</v>
      </c>
    </row>
    <row r="155" spans="2:20" ht="12.75">
      <c r="B155" t="s">
        <v>56</v>
      </c>
      <c r="C155" s="17">
        <f t="shared" si="7"/>
        <v>0</v>
      </c>
      <c r="D155" s="17">
        <f t="shared" si="7"/>
        <v>0</v>
      </c>
      <c r="E155" s="17">
        <f t="shared" si="7"/>
        <v>0</v>
      </c>
      <c r="F155" s="17">
        <f t="shared" si="7"/>
        <v>0</v>
      </c>
      <c r="G155" s="17">
        <f t="shared" si="7"/>
        <v>0</v>
      </c>
      <c r="H155" s="17">
        <f t="shared" si="7"/>
        <v>0</v>
      </c>
      <c r="I155" s="17">
        <f t="shared" si="7"/>
        <v>0</v>
      </c>
      <c r="J155" s="17">
        <f t="shared" si="7"/>
        <v>0</v>
      </c>
      <c r="K155" s="17">
        <f t="shared" si="7"/>
        <v>0</v>
      </c>
      <c r="L155" s="17">
        <f t="shared" si="7"/>
        <v>0</v>
      </c>
      <c r="M155" s="17">
        <f t="shared" si="7"/>
        <v>0</v>
      </c>
      <c r="N155" s="17">
        <f t="shared" si="7"/>
        <v>0</v>
      </c>
      <c r="O155" s="17">
        <f t="shared" si="7"/>
        <v>0</v>
      </c>
      <c r="P155" s="17">
        <f t="shared" si="7"/>
        <v>0</v>
      </c>
      <c r="Q155" s="17">
        <f t="shared" si="7"/>
        <v>0</v>
      </c>
      <c r="R155" s="17">
        <f t="shared" si="7"/>
        <v>0</v>
      </c>
      <c r="S155" s="17">
        <f t="shared" si="7"/>
        <v>0</v>
      </c>
      <c r="T155" s="16">
        <f t="shared" si="2"/>
        <v>0</v>
      </c>
    </row>
    <row r="156" spans="2:20" ht="12.75">
      <c r="B156" t="s">
        <v>57</v>
      </c>
      <c r="C156" s="17">
        <f t="shared" si="7"/>
        <v>0</v>
      </c>
      <c r="D156" s="17">
        <f t="shared" si="7"/>
        <v>0</v>
      </c>
      <c r="E156" s="17">
        <f t="shared" si="7"/>
        <v>0</v>
      </c>
      <c r="F156" s="17">
        <f t="shared" si="7"/>
        <v>0</v>
      </c>
      <c r="G156" s="17">
        <f t="shared" si="7"/>
        <v>0</v>
      </c>
      <c r="H156" s="17">
        <f t="shared" si="7"/>
        <v>0</v>
      </c>
      <c r="I156" s="17">
        <f t="shared" si="7"/>
        <v>0</v>
      </c>
      <c r="J156" s="17">
        <f t="shared" si="7"/>
        <v>0</v>
      </c>
      <c r="K156" s="17">
        <f t="shared" si="7"/>
        <v>0</v>
      </c>
      <c r="L156" s="17">
        <f t="shared" si="7"/>
        <v>0</v>
      </c>
      <c r="M156" s="17">
        <f t="shared" si="7"/>
        <v>0</v>
      </c>
      <c r="N156" s="17">
        <f t="shared" si="7"/>
        <v>0</v>
      </c>
      <c r="O156" s="17">
        <f t="shared" si="7"/>
        <v>0</v>
      </c>
      <c r="P156" s="17">
        <f t="shared" si="7"/>
        <v>0</v>
      </c>
      <c r="Q156" s="17">
        <f t="shared" si="7"/>
        <v>0</v>
      </c>
      <c r="R156" s="17">
        <f t="shared" si="7"/>
        <v>0</v>
      </c>
      <c r="S156" s="17">
        <f t="shared" si="7"/>
        <v>0</v>
      </c>
      <c r="T156" s="16">
        <f t="shared" si="2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58</v>
      </c>
      <c r="C158" s="10">
        <f aca="true" t="shared" si="8" ref="C158:S160">C36+C97</f>
        <v>0</v>
      </c>
      <c r="D158" s="10">
        <f t="shared" si="8"/>
        <v>79.20497999999999</v>
      </c>
      <c r="E158" s="10">
        <f t="shared" si="8"/>
        <v>101.7002</v>
      </c>
      <c r="F158" s="10">
        <f t="shared" si="8"/>
        <v>155.44142000000002</v>
      </c>
      <c r="G158" s="10">
        <f t="shared" si="8"/>
        <v>1377.15173</v>
      </c>
      <c r="H158" s="10">
        <f t="shared" si="8"/>
        <v>1904.3496699999998</v>
      </c>
      <c r="I158" s="10">
        <f t="shared" si="8"/>
        <v>964.72649</v>
      </c>
      <c r="J158" s="10">
        <f t="shared" si="8"/>
        <v>1519.1483400000002</v>
      </c>
      <c r="K158" s="10">
        <f t="shared" si="8"/>
        <v>525.67674</v>
      </c>
      <c r="L158" s="10">
        <f t="shared" si="8"/>
        <v>0</v>
      </c>
      <c r="M158" s="10">
        <f t="shared" si="8"/>
        <v>0</v>
      </c>
      <c r="N158" s="10">
        <f t="shared" si="8"/>
        <v>0</v>
      </c>
      <c r="O158" s="10">
        <f t="shared" si="8"/>
        <v>0</v>
      </c>
      <c r="P158" s="10">
        <f t="shared" si="8"/>
        <v>0</v>
      </c>
      <c r="Q158" s="10">
        <f t="shared" si="8"/>
        <v>0</v>
      </c>
      <c r="R158" s="10">
        <f t="shared" si="8"/>
        <v>0</v>
      </c>
      <c r="S158" s="10">
        <f t="shared" si="8"/>
        <v>0</v>
      </c>
      <c r="T158" s="10">
        <f t="shared" si="2"/>
        <v>6627.3995700000005</v>
      </c>
    </row>
    <row r="159" spans="2:20" ht="12.75">
      <c r="B159" t="s">
        <v>59</v>
      </c>
      <c r="C159" s="17">
        <f t="shared" si="8"/>
        <v>0</v>
      </c>
      <c r="D159" s="17">
        <f t="shared" si="8"/>
        <v>0</v>
      </c>
      <c r="E159" s="17">
        <f t="shared" si="8"/>
        <v>0</v>
      </c>
      <c r="F159" s="17">
        <f t="shared" si="8"/>
        <v>0</v>
      </c>
      <c r="G159" s="17">
        <f t="shared" si="8"/>
        <v>0</v>
      </c>
      <c r="H159" s="17">
        <f t="shared" si="8"/>
        <v>0</v>
      </c>
      <c r="I159" s="17">
        <f t="shared" si="8"/>
        <v>0</v>
      </c>
      <c r="J159" s="17">
        <f t="shared" si="8"/>
        <v>0</v>
      </c>
      <c r="K159" s="17">
        <f t="shared" si="8"/>
        <v>0</v>
      </c>
      <c r="L159" s="17">
        <f t="shared" si="8"/>
        <v>0</v>
      </c>
      <c r="M159" s="17">
        <f t="shared" si="8"/>
        <v>0</v>
      </c>
      <c r="N159" s="17">
        <f t="shared" si="8"/>
        <v>0</v>
      </c>
      <c r="O159" s="17">
        <f t="shared" si="8"/>
        <v>0</v>
      </c>
      <c r="P159" s="17">
        <f t="shared" si="8"/>
        <v>0</v>
      </c>
      <c r="Q159" s="17">
        <f t="shared" si="8"/>
        <v>0</v>
      </c>
      <c r="R159" s="17">
        <f t="shared" si="8"/>
        <v>0</v>
      </c>
      <c r="S159" s="17">
        <f t="shared" si="8"/>
        <v>0</v>
      </c>
      <c r="T159" s="16">
        <f t="shared" si="2"/>
        <v>0</v>
      </c>
    </row>
    <row r="160" spans="2:20" ht="12.75">
      <c r="B160" t="s">
        <v>60</v>
      </c>
      <c r="C160" s="17">
        <f t="shared" si="8"/>
        <v>0</v>
      </c>
      <c r="D160" s="17">
        <f t="shared" si="8"/>
        <v>79.20497999999999</v>
      </c>
      <c r="E160" s="17">
        <f t="shared" si="8"/>
        <v>101.7002</v>
      </c>
      <c r="F160" s="17">
        <f t="shared" si="8"/>
        <v>155.44142000000002</v>
      </c>
      <c r="G160" s="17">
        <f t="shared" si="8"/>
        <v>1377.15173</v>
      </c>
      <c r="H160" s="17">
        <f t="shared" si="8"/>
        <v>1904.3496699999998</v>
      </c>
      <c r="I160" s="17">
        <f t="shared" si="8"/>
        <v>964.72649</v>
      </c>
      <c r="J160" s="17">
        <f t="shared" si="8"/>
        <v>1519.1483400000002</v>
      </c>
      <c r="K160" s="17">
        <f t="shared" si="8"/>
        <v>525.67674</v>
      </c>
      <c r="L160" s="17">
        <f t="shared" si="8"/>
        <v>0</v>
      </c>
      <c r="M160" s="17">
        <f t="shared" si="8"/>
        <v>0</v>
      </c>
      <c r="N160" s="17">
        <f t="shared" si="8"/>
        <v>0</v>
      </c>
      <c r="O160" s="17">
        <f t="shared" si="8"/>
        <v>0</v>
      </c>
      <c r="P160" s="17">
        <f t="shared" si="8"/>
        <v>0</v>
      </c>
      <c r="Q160" s="17">
        <f t="shared" si="8"/>
        <v>0</v>
      </c>
      <c r="R160" s="17">
        <f t="shared" si="8"/>
        <v>0</v>
      </c>
      <c r="S160" s="17">
        <f t="shared" si="8"/>
        <v>0</v>
      </c>
      <c r="T160" s="16">
        <f t="shared" si="2"/>
        <v>6627.3995700000005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132</v>
      </c>
      <c r="C162" s="9">
        <f aca="true" t="shared" si="9" ref="C162:S162">C40+C101</f>
        <v>38594.94310752282</v>
      </c>
      <c r="D162" s="9">
        <f t="shared" si="9"/>
        <v>267962.30793326907</v>
      </c>
      <c r="E162" s="9">
        <f t="shared" si="9"/>
        <v>519573.40567918634</v>
      </c>
      <c r="F162" s="9">
        <f t="shared" si="9"/>
        <v>409216.4469662339</v>
      </c>
      <c r="G162" s="9">
        <f t="shared" si="9"/>
        <v>527001.0834722689</v>
      </c>
      <c r="H162" s="9">
        <f t="shared" si="9"/>
        <v>530138.004555248</v>
      </c>
      <c r="I162" s="9">
        <f t="shared" si="9"/>
        <v>629632.6772358104</v>
      </c>
      <c r="J162" s="9">
        <f t="shared" si="9"/>
        <v>360266.7966772363</v>
      </c>
      <c r="K162" s="9">
        <f t="shared" si="9"/>
        <v>328370.8314783863</v>
      </c>
      <c r="L162" s="9">
        <f t="shared" si="9"/>
        <v>117536.08413007575</v>
      </c>
      <c r="M162" s="9">
        <f t="shared" si="9"/>
        <v>51867.99439966535</v>
      </c>
      <c r="N162" s="9">
        <f t="shared" si="9"/>
        <v>4832.633251833741</v>
      </c>
      <c r="O162" s="9">
        <f t="shared" si="9"/>
        <v>13022.33238099889</v>
      </c>
      <c r="P162" s="9">
        <f t="shared" si="9"/>
        <v>0</v>
      </c>
      <c r="Q162" s="9">
        <f t="shared" si="9"/>
        <v>0</v>
      </c>
      <c r="R162" s="9">
        <f t="shared" si="9"/>
        <v>0</v>
      </c>
      <c r="S162" s="9">
        <f t="shared" si="9"/>
        <v>0</v>
      </c>
      <c r="T162" s="9">
        <f t="shared" si="2"/>
        <v>3798015.541267736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61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67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68</v>
      </c>
      <c r="C169" s="17">
        <f aca="true" t="shared" si="10" ref="C169:S175">C47+C108</f>
        <v>0</v>
      </c>
      <c r="D169" s="17">
        <f t="shared" si="10"/>
        <v>0</v>
      </c>
      <c r="E169" s="17">
        <f t="shared" si="10"/>
        <v>0</v>
      </c>
      <c r="F169" s="17">
        <f t="shared" si="10"/>
        <v>0</v>
      </c>
      <c r="G169" s="17">
        <f t="shared" si="10"/>
        <v>0</v>
      </c>
      <c r="H169" s="17">
        <f t="shared" si="10"/>
        <v>0</v>
      </c>
      <c r="I169" s="17">
        <f t="shared" si="10"/>
        <v>0</v>
      </c>
      <c r="J169" s="17">
        <f t="shared" si="10"/>
        <v>0</v>
      </c>
      <c r="K169" s="17">
        <f t="shared" si="10"/>
        <v>0</v>
      </c>
      <c r="L169" s="17">
        <f t="shared" si="10"/>
        <v>0</v>
      </c>
      <c r="M169" s="17">
        <f t="shared" si="10"/>
        <v>0</v>
      </c>
      <c r="N169" s="17">
        <f t="shared" si="10"/>
        <v>0</v>
      </c>
      <c r="O169" s="17">
        <f t="shared" si="10"/>
        <v>0</v>
      </c>
      <c r="P169" s="17">
        <f t="shared" si="10"/>
        <v>0</v>
      </c>
      <c r="Q169" s="17">
        <f t="shared" si="10"/>
        <v>0</v>
      </c>
      <c r="R169" s="17">
        <f t="shared" si="10"/>
        <v>0</v>
      </c>
      <c r="S169" s="17">
        <f t="shared" si="10"/>
        <v>0</v>
      </c>
      <c r="T169" s="16">
        <f t="shared" si="2"/>
        <v>0</v>
      </c>
    </row>
    <row r="170" spans="2:20" ht="12.75">
      <c r="B170" t="s">
        <v>69</v>
      </c>
      <c r="C170" s="17">
        <f t="shared" si="10"/>
        <v>22073.689009968337</v>
      </c>
      <c r="D170" s="17">
        <f t="shared" si="10"/>
        <v>64713.618474431045</v>
      </c>
      <c r="E170" s="17">
        <f t="shared" si="10"/>
        <v>108494.85563470969</v>
      </c>
      <c r="F170" s="17">
        <f t="shared" si="10"/>
        <v>108727.11387380709</v>
      </c>
      <c r="G170" s="17">
        <f t="shared" si="10"/>
        <v>5392.434819073092</v>
      </c>
      <c r="H170" s="17">
        <f t="shared" si="10"/>
        <v>51070.03288453009</v>
      </c>
      <c r="I170" s="17">
        <f t="shared" si="10"/>
        <v>40732.79176755448</v>
      </c>
      <c r="J170" s="17">
        <f t="shared" si="10"/>
        <v>0</v>
      </c>
      <c r="K170" s="17">
        <f t="shared" si="10"/>
        <v>0</v>
      </c>
      <c r="L170" s="17">
        <f t="shared" si="10"/>
        <v>0</v>
      </c>
      <c r="M170" s="17">
        <f t="shared" si="10"/>
        <v>0</v>
      </c>
      <c r="N170" s="17">
        <f t="shared" si="10"/>
        <v>0</v>
      </c>
      <c r="O170" s="17">
        <f t="shared" si="10"/>
        <v>0</v>
      </c>
      <c r="P170" s="17">
        <f t="shared" si="10"/>
        <v>0</v>
      </c>
      <c r="Q170" s="17">
        <f t="shared" si="10"/>
        <v>0</v>
      </c>
      <c r="R170" s="17">
        <f t="shared" si="10"/>
        <v>0</v>
      </c>
      <c r="S170" s="17">
        <f t="shared" si="10"/>
        <v>0</v>
      </c>
      <c r="T170" s="16">
        <f t="shared" si="2"/>
        <v>401204.53646407375</v>
      </c>
    </row>
    <row r="171" spans="2:20" ht="12.75">
      <c r="B171" t="s">
        <v>77</v>
      </c>
      <c r="C171" s="17">
        <f t="shared" si="10"/>
        <v>16521.254097554487</v>
      </c>
      <c r="D171" s="17">
        <f t="shared" si="10"/>
        <v>29444.095610759465</v>
      </c>
      <c r="E171" s="17">
        <f t="shared" si="10"/>
        <v>90457.84211155596</v>
      </c>
      <c r="F171" s="17">
        <f t="shared" si="10"/>
        <v>4733.674777712198</v>
      </c>
      <c r="G171" s="17">
        <f t="shared" si="10"/>
        <v>50900.60783126417</v>
      </c>
      <c r="H171" s="17">
        <f t="shared" si="10"/>
        <v>37042.01452587863</v>
      </c>
      <c r="I171" s="17">
        <f t="shared" si="10"/>
        <v>18000.917683056607</v>
      </c>
      <c r="J171" s="17">
        <f t="shared" si="10"/>
        <v>17733.111772268534</v>
      </c>
      <c r="K171" s="17">
        <f t="shared" si="10"/>
        <v>0</v>
      </c>
      <c r="L171" s="17">
        <f t="shared" si="10"/>
        <v>14443.64769975787</v>
      </c>
      <c r="M171" s="17">
        <f t="shared" si="10"/>
        <v>17599.88804269714</v>
      </c>
      <c r="N171" s="17">
        <f t="shared" si="10"/>
        <v>0</v>
      </c>
      <c r="O171" s="17">
        <f t="shared" si="10"/>
        <v>2379.465632832629</v>
      </c>
      <c r="P171" s="17">
        <f t="shared" si="10"/>
        <v>0</v>
      </c>
      <c r="Q171" s="17">
        <f t="shared" si="10"/>
        <v>0</v>
      </c>
      <c r="R171" s="17">
        <f t="shared" si="10"/>
        <v>0</v>
      </c>
      <c r="S171" s="17">
        <f t="shared" si="10"/>
        <v>0</v>
      </c>
      <c r="T171" s="16">
        <f t="shared" si="2"/>
        <v>299256.51978533773</v>
      </c>
    </row>
    <row r="172" spans="2:20" ht="12.75">
      <c r="B172" t="s">
        <v>78</v>
      </c>
      <c r="C172" s="17">
        <f t="shared" si="10"/>
        <v>0</v>
      </c>
      <c r="D172" s="17">
        <f t="shared" si="10"/>
        <v>0</v>
      </c>
      <c r="E172" s="17">
        <f t="shared" si="10"/>
        <v>0</v>
      </c>
      <c r="F172" s="17">
        <f t="shared" si="10"/>
        <v>0</v>
      </c>
      <c r="G172" s="17">
        <f t="shared" si="10"/>
        <v>0</v>
      </c>
      <c r="H172" s="17">
        <f t="shared" si="10"/>
        <v>0</v>
      </c>
      <c r="I172" s="17">
        <f t="shared" si="10"/>
        <v>0</v>
      </c>
      <c r="J172" s="17">
        <f t="shared" si="10"/>
        <v>0</v>
      </c>
      <c r="K172" s="17">
        <f t="shared" si="10"/>
        <v>0</v>
      </c>
      <c r="L172" s="17">
        <f t="shared" si="10"/>
        <v>0</v>
      </c>
      <c r="M172" s="17">
        <f t="shared" si="10"/>
        <v>0</v>
      </c>
      <c r="N172" s="17">
        <f t="shared" si="10"/>
        <v>0</v>
      </c>
      <c r="O172" s="17">
        <f t="shared" si="10"/>
        <v>0</v>
      </c>
      <c r="P172" s="17">
        <f t="shared" si="10"/>
        <v>0</v>
      </c>
      <c r="Q172" s="17">
        <f t="shared" si="10"/>
        <v>0</v>
      </c>
      <c r="R172" s="17">
        <f t="shared" si="10"/>
        <v>0</v>
      </c>
      <c r="S172" s="17">
        <f t="shared" si="10"/>
        <v>0</v>
      </c>
      <c r="T172" s="16">
        <f t="shared" si="2"/>
        <v>0</v>
      </c>
    </row>
    <row r="173" spans="2:20" ht="12.75">
      <c r="B173" t="s">
        <v>79</v>
      </c>
      <c r="C173" s="17">
        <f t="shared" si="10"/>
        <v>0</v>
      </c>
      <c r="D173" s="17">
        <f t="shared" si="10"/>
        <v>0</v>
      </c>
      <c r="E173" s="17">
        <f t="shared" si="10"/>
        <v>0</v>
      </c>
      <c r="F173" s="17">
        <f t="shared" si="10"/>
        <v>0</v>
      </c>
      <c r="G173" s="17">
        <f t="shared" si="10"/>
        <v>0</v>
      </c>
      <c r="H173" s="17">
        <f t="shared" si="10"/>
        <v>0</v>
      </c>
      <c r="I173" s="17">
        <f t="shared" si="10"/>
        <v>0</v>
      </c>
      <c r="J173" s="17">
        <f t="shared" si="10"/>
        <v>0</v>
      </c>
      <c r="K173" s="17">
        <f t="shared" si="10"/>
        <v>0</v>
      </c>
      <c r="L173" s="17">
        <f t="shared" si="10"/>
        <v>0</v>
      </c>
      <c r="M173" s="17">
        <f t="shared" si="10"/>
        <v>0</v>
      </c>
      <c r="N173" s="17">
        <f t="shared" si="10"/>
        <v>0</v>
      </c>
      <c r="O173" s="17">
        <f t="shared" si="10"/>
        <v>0</v>
      </c>
      <c r="P173" s="17">
        <f t="shared" si="10"/>
        <v>0</v>
      </c>
      <c r="Q173" s="17">
        <f t="shared" si="10"/>
        <v>0</v>
      </c>
      <c r="R173" s="17">
        <f t="shared" si="10"/>
        <v>0</v>
      </c>
      <c r="S173" s="17">
        <f t="shared" si="10"/>
        <v>0</v>
      </c>
      <c r="T173" s="16">
        <f t="shared" si="2"/>
        <v>0</v>
      </c>
    </row>
    <row r="174" spans="2:20" ht="12.75">
      <c r="B174" t="s">
        <v>80</v>
      </c>
      <c r="C174" s="17">
        <f t="shared" si="10"/>
        <v>0</v>
      </c>
      <c r="D174" s="17">
        <f t="shared" si="10"/>
        <v>0</v>
      </c>
      <c r="E174" s="17">
        <f t="shared" si="10"/>
        <v>0</v>
      </c>
      <c r="F174" s="17">
        <f t="shared" si="10"/>
        <v>0</v>
      </c>
      <c r="G174" s="17">
        <f t="shared" si="10"/>
        <v>0</v>
      </c>
      <c r="H174" s="17">
        <f t="shared" si="10"/>
        <v>0</v>
      </c>
      <c r="I174" s="17">
        <f t="shared" si="10"/>
        <v>0</v>
      </c>
      <c r="J174" s="17">
        <f t="shared" si="10"/>
        <v>0</v>
      </c>
      <c r="K174" s="17">
        <f t="shared" si="10"/>
        <v>0</v>
      </c>
      <c r="L174" s="17">
        <f t="shared" si="10"/>
        <v>0</v>
      </c>
      <c r="M174" s="17">
        <f t="shared" si="10"/>
        <v>0</v>
      </c>
      <c r="N174" s="17">
        <f t="shared" si="10"/>
        <v>0</v>
      </c>
      <c r="O174" s="17">
        <f t="shared" si="10"/>
        <v>0</v>
      </c>
      <c r="P174" s="17">
        <f t="shared" si="10"/>
        <v>0</v>
      </c>
      <c r="Q174" s="17">
        <f t="shared" si="10"/>
        <v>0</v>
      </c>
      <c r="R174" s="17">
        <f t="shared" si="10"/>
        <v>0</v>
      </c>
      <c r="S174" s="17">
        <f t="shared" si="10"/>
        <v>0</v>
      </c>
      <c r="T174" s="16">
        <f t="shared" si="2"/>
        <v>0</v>
      </c>
    </row>
    <row r="175" spans="2:20" ht="12.75">
      <c r="B175" t="s">
        <v>81</v>
      </c>
      <c r="C175" s="17">
        <f t="shared" si="10"/>
        <v>0</v>
      </c>
      <c r="D175" s="17">
        <f t="shared" si="10"/>
        <v>112830.67499</v>
      </c>
      <c r="E175" s="17">
        <f t="shared" si="10"/>
        <v>108850.51895</v>
      </c>
      <c r="F175" s="17">
        <f t="shared" si="10"/>
        <v>96897.37432999999</v>
      </c>
      <c r="G175" s="17">
        <f t="shared" si="10"/>
        <v>178772.50316000002</v>
      </c>
      <c r="H175" s="17">
        <f t="shared" si="10"/>
        <v>123582.11481</v>
      </c>
      <c r="I175" s="17">
        <f t="shared" si="10"/>
        <v>107844.73934999999</v>
      </c>
      <c r="J175" s="17">
        <f t="shared" si="10"/>
        <v>89402.19226000001</v>
      </c>
      <c r="K175" s="17">
        <f t="shared" si="10"/>
        <v>48897.68856</v>
      </c>
      <c r="L175" s="17">
        <f t="shared" si="10"/>
        <v>0</v>
      </c>
      <c r="M175" s="17">
        <f t="shared" si="10"/>
        <v>0</v>
      </c>
      <c r="N175" s="17">
        <f t="shared" si="10"/>
        <v>0</v>
      </c>
      <c r="O175" s="17">
        <f t="shared" si="10"/>
        <v>0</v>
      </c>
      <c r="P175" s="17">
        <f t="shared" si="10"/>
        <v>0</v>
      </c>
      <c r="Q175" s="17">
        <f t="shared" si="10"/>
        <v>0</v>
      </c>
      <c r="R175" s="17">
        <f t="shared" si="10"/>
        <v>0</v>
      </c>
      <c r="S175" s="17">
        <f t="shared" si="10"/>
        <v>0</v>
      </c>
      <c r="T175" s="16">
        <f t="shared" si="2"/>
        <v>867077.80641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4:V175"/>
  <sheetViews>
    <sheetView zoomScalePageLayoutView="0" workbookViewId="0" topLeftCell="A125">
      <pane xSplit="12960" topLeftCell="M1" activePane="topLeft" state="split"/>
      <selection pane="topLeft" activeCell="B127" sqref="B127"/>
      <selection pane="topRight" activeCell="T1" sqref="T1:V16384"/>
    </sheetView>
  </sheetViews>
  <sheetFormatPr defaultColWidth="11.00390625" defaultRowHeight="12.75"/>
  <cols>
    <col min="1" max="1" width="5.25390625" style="0" customWidth="1"/>
    <col min="2" max="2" width="40.75390625" style="0" customWidth="1"/>
  </cols>
  <sheetData>
    <row r="4" ht="12.75">
      <c r="B4" s="2" t="s">
        <v>92</v>
      </c>
    </row>
    <row r="5" ht="12.75">
      <c r="B5" t="s">
        <v>65</v>
      </c>
    </row>
    <row r="6" ht="12.75">
      <c r="B6" t="s">
        <v>2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3</v>
      </c>
      <c r="C11" s="10"/>
      <c r="D11" s="10">
        <v>69080.07216</v>
      </c>
      <c r="E11" s="10">
        <v>63800.81479999999</v>
      </c>
      <c r="F11" s="10">
        <v>85464.92842</v>
      </c>
      <c r="G11" s="10">
        <v>69725.04976</v>
      </c>
      <c r="H11" s="10">
        <v>72568.70267999999</v>
      </c>
      <c r="I11" s="10">
        <v>80684.40582</v>
      </c>
      <c r="J11" s="10">
        <v>106534.99973</v>
      </c>
      <c r="K11" s="10">
        <v>155450.70504</v>
      </c>
      <c r="L11" s="10">
        <v>76069.18947</v>
      </c>
      <c r="M11" s="10"/>
      <c r="N11" s="10"/>
      <c r="O11" s="10"/>
      <c r="P11" s="10"/>
      <c r="Q11" s="10"/>
      <c r="R11" s="10"/>
      <c r="S11" s="10"/>
      <c r="T11" s="10"/>
      <c r="U11" s="11"/>
      <c r="V11" s="6"/>
    </row>
    <row r="12" spans="2:22" ht="12.75">
      <c r="B12" t="s">
        <v>4</v>
      </c>
      <c r="C12" s="5"/>
      <c r="D12" s="5">
        <v>25433.78919</v>
      </c>
      <c r="E12" s="5">
        <v>48014.83044</v>
      </c>
      <c r="F12" s="5">
        <v>50830.30141</v>
      </c>
      <c r="G12" s="5">
        <v>42505.68647</v>
      </c>
      <c r="H12" s="5">
        <v>51005.146089999995</v>
      </c>
      <c r="I12" s="5">
        <v>56065.96813</v>
      </c>
      <c r="J12" s="5">
        <v>84394.67136</v>
      </c>
      <c r="K12" s="5">
        <v>143669.36169</v>
      </c>
      <c r="L12" s="5">
        <v>76069.18947</v>
      </c>
      <c r="M12" s="5"/>
      <c r="N12" s="5"/>
      <c r="O12" s="5"/>
      <c r="P12" s="5"/>
      <c r="Q12" s="5"/>
      <c r="R12" s="5"/>
      <c r="S12" s="5"/>
      <c r="T12" s="5"/>
      <c r="U12" s="13"/>
      <c r="V12" s="6"/>
    </row>
    <row r="13" spans="2:22" ht="12.75">
      <c r="B13" t="s">
        <v>5</v>
      </c>
      <c r="C13" s="5"/>
      <c r="D13" s="5">
        <v>43646.28297</v>
      </c>
      <c r="E13" s="5">
        <v>15785.984359999999</v>
      </c>
      <c r="F13" s="5">
        <v>34634.62701</v>
      </c>
      <c r="G13" s="5">
        <v>27219.363289999998</v>
      </c>
      <c r="H13" s="5">
        <v>21563.55659</v>
      </c>
      <c r="I13" s="5">
        <v>24618.437690000002</v>
      </c>
      <c r="J13" s="5">
        <v>22140.32837</v>
      </c>
      <c r="K13" s="5">
        <v>11781.34335</v>
      </c>
      <c r="L13" s="5">
        <v>0</v>
      </c>
      <c r="M13" s="5"/>
      <c r="N13" s="5"/>
      <c r="O13" s="5"/>
      <c r="P13" s="5"/>
      <c r="Q13" s="5"/>
      <c r="R13" s="5"/>
      <c r="S13" s="5"/>
      <c r="T13" s="5"/>
      <c r="U13" s="13"/>
      <c r="V13" s="6"/>
    </row>
    <row r="14" spans="2:21" ht="12.75">
      <c r="B14" t="s">
        <v>6</v>
      </c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7</v>
      </c>
      <c r="C16" s="10"/>
      <c r="D16" s="10">
        <v>12757.07817</v>
      </c>
      <c r="E16" s="10">
        <v>20678.270319999996</v>
      </c>
      <c r="F16" s="10">
        <v>36751.05563</v>
      </c>
      <c r="G16" s="10">
        <v>40338.99592</v>
      </c>
      <c r="H16" s="10">
        <v>72490.11997</v>
      </c>
      <c r="I16" s="10">
        <v>76452.80759000001</v>
      </c>
      <c r="J16" s="10">
        <v>75009.38632</v>
      </c>
      <c r="K16" s="10">
        <v>55299.73534</v>
      </c>
      <c r="L16" s="10">
        <v>4310.027120000001</v>
      </c>
      <c r="M16" s="10"/>
      <c r="N16" s="10"/>
      <c r="O16" s="10"/>
      <c r="P16" s="10"/>
      <c r="Q16" s="10"/>
      <c r="R16" s="10"/>
      <c r="S16" s="10"/>
      <c r="T16" s="10"/>
      <c r="U16" s="11"/>
    </row>
    <row r="17" spans="2:22" ht="12.75">
      <c r="B17" t="s">
        <v>72</v>
      </c>
      <c r="C17" s="5"/>
      <c r="D17" s="5">
        <v>2248.83235</v>
      </c>
      <c r="E17" s="5">
        <v>3920.98434</v>
      </c>
      <c r="F17" s="5">
        <v>5285.8943899999995</v>
      </c>
      <c r="G17" s="5">
        <v>6192.59626</v>
      </c>
      <c r="H17" s="5">
        <v>23169.838600000003</v>
      </c>
      <c r="I17" s="5">
        <v>9147.042870000001</v>
      </c>
      <c r="J17" s="5">
        <v>32679.12364</v>
      </c>
      <c r="K17" s="5">
        <v>43564.20957</v>
      </c>
      <c r="L17" s="5">
        <v>4284.24369</v>
      </c>
      <c r="M17" s="5"/>
      <c r="N17" s="5"/>
      <c r="O17" s="5"/>
      <c r="P17" s="5"/>
      <c r="Q17" s="5"/>
      <c r="R17" s="5"/>
      <c r="S17" s="5"/>
      <c r="T17" s="5"/>
      <c r="U17" s="13"/>
      <c r="V17" s="6"/>
    </row>
    <row r="18" spans="2:21" ht="12.75">
      <c r="B18" t="s">
        <v>73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2849.76192</v>
      </c>
      <c r="J18" s="5">
        <v>2288.91403</v>
      </c>
      <c r="K18" s="5">
        <v>0</v>
      </c>
      <c r="L18" s="5">
        <v>0</v>
      </c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33</v>
      </c>
      <c r="C19" s="5"/>
      <c r="D19" s="5">
        <v>10508.24582</v>
      </c>
      <c r="E19" s="5">
        <v>16757.285979999997</v>
      </c>
      <c r="F19" s="5">
        <v>31465.16124</v>
      </c>
      <c r="G19" s="5">
        <v>34146.39966</v>
      </c>
      <c r="H19" s="5">
        <v>49320.281370000004</v>
      </c>
      <c r="I19" s="5">
        <v>64456.0028</v>
      </c>
      <c r="J19" s="5">
        <v>40041.34865</v>
      </c>
      <c r="K19" s="5">
        <v>11735.52577</v>
      </c>
      <c r="L19" s="5">
        <v>25.78343</v>
      </c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34</v>
      </c>
      <c r="C21" s="5"/>
      <c r="D21" s="10">
        <v>15951.360900000001</v>
      </c>
      <c r="E21" s="10">
        <v>38275.19528</v>
      </c>
      <c r="F21" s="10">
        <v>49965.10123</v>
      </c>
      <c r="G21" s="10">
        <v>49181.249279999996</v>
      </c>
      <c r="H21" s="10">
        <v>61704.533350000005</v>
      </c>
      <c r="I21" s="10">
        <v>70602.91347</v>
      </c>
      <c r="J21" s="10">
        <v>68773.83944000001</v>
      </c>
      <c r="K21" s="10">
        <v>44407.25575</v>
      </c>
      <c r="L21" s="10">
        <v>1424.64449</v>
      </c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41</v>
      </c>
      <c r="C22" s="5"/>
      <c r="D22" s="5">
        <v>12790.862560000001</v>
      </c>
      <c r="E22" s="5">
        <v>20442.89259</v>
      </c>
      <c r="F22" s="5">
        <v>24431.31206</v>
      </c>
      <c r="G22" s="5">
        <v>27903.133639999996</v>
      </c>
      <c r="H22" s="5">
        <v>34821.599760000005</v>
      </c>
      <c r="I22" s="5">
        <v>28955.11283</v>
      </c>
      <c r="J22" s="5">
        <v>38110.801490000005</v>
      </c>
      <c r="K22" s="5">
        <v>17597.84652</v>
      </c>
      <c r="L22" s="5">
        <v>0</v>
      </c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42</v>
      </c>
      <c r="C23" s="5"/>
      <c r="D23" s="5">
        <v>3160.4983399999996</v>
      </c>
      <c r="E23" s="5">
        <v>17832.302689999997</v>
      </c>
      <c r="F23" s="5">
        <v>25533.78917</v>
      </c>
      <c r="G23" s="5">
        <v>21278.11564</v>
      </c>
      <c r="H23" s="5">
        <v>26882.93359</v>
      </c>
      <c r="I23" s="5">
        <v>41647.80064</v>
      </c>
      <c r="J23" s="5">
        <v>30663.037949999998</v>
      </c>
      <c r="K23" s="5">
        <v>26809.409229999997</v>
      </c>
      <c r="L23" s="5">
        <v>1424.64449</v>
      </c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43</v>
      </c>
      <c r="C25" s="5"/>
      <c r="D25" s="10">
        <v>6700.42146</v>
      </c>
      <c r="E25" s="10">
        <v>12642.70347</v>
      </c>
      <c r="F25" s="10">
        <v>13033.74307</v>
      </c>
      <c r="G25" s="10">
        <v>8794.772359999999</v>
      </c>
      <c r="H25" s="10">
        <v>8082.55513</v>
      </c>
      <c r="I25" s="10">
        <v>12437.603519999999</v>
      </c>
      <c r="J25" s="10">
        <v>759.45747</v>
      </c>
      <c r="K25" s="10">
        <v>11363.536259999999</v>
      </c>
      <c r="L25" s="10">
        <v>0</v>
      </c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44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45</v>
      </c>
      <c r="C27" s="5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46</v>
      </c>
      <c r="C28" s="5"/>
      <c r="D28" s="5">
        <v>6700.42146</v>
      </c>
      <c r="E28" s="5">
        <v>12642.70347</v>
      </c>
      <c r="F28" s="5">
        <v>13033.74307</v>
      </c>
      <c r="G28" s="5">
        <v>8794.772359999999</v>
      </c>
      <c r="H28" s="5">
        <v>8082.55513</v>
      </c>
      <c r="I28" s="5">
        <v>12437.603519999999</v>
      </c>
      <c r="J28" s="5">
        <v>759.45747</v>
      </c>
      <c r="K28" s="5">
        <v>11363.536259999999</v>
      </c>
      <c r="L28" s="5">
        <v>0</v>
      </c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47</v>
      </c>
      <c r="C30" s="5"/>
      <c r="D30" s="10">
        <v>876.54156</v>
      </c>
      <c r="E30" s="10">
        <v>1403.77197</v>
      </c>
      <c r="F30" s="10">
        <v>1254.25231</v>
      </c>
      <c r="G30" s="10">
        <v>2862.5262799999996</v>
      </c>
      <c r="H30" s="10">
        <v>5563.027329999999</v>
      </c>
      <c r="I30" s="10">
        <v>13224.053409999999</v>
      </c>
      <c r="J30" s="10">
        <v>5968.42741</v>
      </c>
      <c r="K30" s="10">
        <v>2980.65467</v>
      </c>
      <c r="L30" s="10">
        <v>0</v>
      </c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48</v>
      </c>
      <c r="C32" s="5"/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56</v>
      </c>
      <c r="C33" s="5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57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58</v>
      </c>
      <c r="C36" s="10"/>
      <c r="D36" s="10">
        <v>6.02604</v>
      </c>
      <c r="E36" s="10">
        <v>185.19504</v>
      </c>
      <c r="F36" s="10">
        <v>342.61386</v>
      </c>
      <c r="G36" s="10">
        <v>605.67879</v>
      </c>
      <c r="H36" s="10">
        <v>1095.19646</v>
      </c>
      <c r="I36" s="10">
        <v>910.6554</v>
      </c>
      <c r="J36" s="10">
        <v>0</v>
      </c>
      <c r="K36" s="10">
        <v>0</v>
      </c>
      <c r="L36" s="10">
        <v>0</v>
      </c>
      <c r="M36" s="10"/>
      <c r="N36" s="10"/>
      <c r="O36" s="10"/>
      <c r="P36" s="10"/>
      <c r="Q36" s="10"/>
      <c r="R36" s="10"/>
      <c r="S36" s="10"/>
      <c r="T36" s="10"/>
      <c r="U36" s="11"/>
      <c r="V36" s="6"/>
    </row>
    <row r="37" spans="2:22" ht="12.75">
      <c r="B37" t="s">
        <v>59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60</v>
      </c>
      <c r="C38" s="5"/>
      <c r="D38" s="5">
        <v>6.02604</v>
      </c>
      <c r="E38" s="5">
        <v>185.19504</v>
      </c>
      <c r="F38" s="5">
        <v>342.61386</v>
      </c>
      <c r="G38" s="5">
        <v>605.67879</v>
      </c>
      <c r="H38" s="5">
        <v>1095.19646</v>
      </c>
      <c r="I38" s="5">
        <v>910.6554</v>
      </c>
      <c r="J38" s="5">
        <v>0</v>
      </c>
      <c r="K38" s="5">
        <v>0</v>
      </c>
      <c r="L38" s="5">
        <v>0</v>
      </c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132</v>
      </c>
      <c r="C40" s="9"/>
      <c r="D40" s="9">
        <v>105371.50029</v>
      </c>
      <c r="E40" s="9">
        <v>136985.95088</v>
      </c>
      <c r="F40" s="9">
        <v>186811.69452000002</v>
      </c>
      <c r="G40" s="9">
        <v>171508.27239</v>
      </c>
      <c r="H40" s="9">
        <v>221504.13492</v>
      </c>
      <c r="I40" s="9">
        <v>254312.43921</v>
      </c>
      <c r="J40" s="9">
        <v>257046.11037</v>
      </c>
      <c r="K40" s="9">
        <v>269501.88706000004</v>
      </c>
      <c r="L40" s="9">
        <v>81803.86108</v>
      </c>
      <c r="M40" s="9"/>
      <c r="N40" s="9"/>
      <c r="O40" s="9"/>
      <c r="P40" s="9"/>
      <c r="Q40" s="9"/>
      <c r="R40" s="9"/>
      <c r="S40" s="9"/>
      <c r="T40" s="9"/>
      <c r="U40" s="12"/>
    </row>
    <row r="41" spans="2:19" ht="12.75">
      <c r="B41" t="s">
        <v>133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134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61</v>
      </c>
      <c r="C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4">
        <v>1994</v>
      </c>
      <c r="E45" s="4">
        <v>1995</v>
      </c>
      <c r="F45" s="4">
        <v>1996</v>
      </c>
      <c r="G45" s="4">
        <v>1997</v>
      </c>
      <c r="H45" s="4">
        <v>1998</v>
      </c>
      <c r="I45" s="4">
        <v>1999</v>
      </c>
      <c r="J45" s="4">
        <v>2000</v>
      </c>
      <c r="K45" s="4">
        <v>2001</v>
      </c>
      <c r="L45" s="4">
        <v>2002</v>
      </c>
      <c r="M45" s="5"/>
      <c r="N45" s="5"/>
      <c r="O45" s="5"/>
      <c r="P45" s="5"/>
      <c r="Q45" s="5"/>
      <c r="R45" s="5"/>
      <c r="S45" s="5"/>
    </row>
    <row r="46" spans="2:19" ht="12.75">
      <c r="B46" s="3" t="s">
        <v>67</v>
      </c>
      <c r="C46" s="5"/>
      <c r="D46" s="16">
        <v>25433.78919</v>
      </c>
      <c r="E46" s="16">
        <v>48014.83044</v>
      </c>
      <c r="F46" s="16">
        <v>50830.30141</v>
      </c>
      <c r="G46" s="16">
        <v>42505.68647</v>
      </c>
      <c r="H46" s="16">
        <v>51005.146089999995</v>
      </c>
      <c r="I46" s="16">
        <v>56065.96813</v>
      </c>
      <c r="J46" s="16">
        <v>84394.67136</v>
      </c>
      <c r="K46" s="16">
        <v>143669.36169</v>
      </c>
      <c r="L46" s="16">
        <v>76069.18947</v>
      </c>
      <c r="M46" s="5"/>
      <c r="N46" s="5"/>
      <c r="O46" s="5"/>
      <c r="P46" s="5"/>
      <c r="Q46" s="5"/>
      <c r="R46" s="5"/>
      <c r="S46" s="5"/>
    </row>
    <row r="47" spans="2:22" ht="12.75">
      <c r="B47" t="s">
        <v>68</v>
      </c>
      <c r="C47" s="5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69</v>
      </c>
      <c r="C48" s="5"/>
      <c r="D48" s="5">
        <v>25121.24896</v>
      </c>
      <c r="E48" s="5">
        <v>46901.28075</v>
      </c>
      <c r="F48" s="5">
        <v>48116.83518</v>
      </c>
      <c r="G48" s="5">
        <v>39679.10101</v>
      </c>
      <c r="H48" s="5">
        <v>47621.25139</v>
      </c>
      <c r="I48" s="5">
        <v>47411.40904</v>
      </c>
      <c r="J48" s="5">
        <v>65158.984979999994</v>
      </c>
      <c r="K48" s="5">
        <v>131990.56978</v>
      </c>
      <c r="L48" s="5">
        <v>67410.60616</v>
      </c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77</v>
      </c>
      <c r="C49" s="5"/>
      <c r="D49" s="5">
        <v>312.54023</v>
      </c>
      <c r="E49" s="5">
        <v>1113.54969</v>
      </c>
      <c r="F49" s="5">
        <v>2713.46623</v>
      </c>
      <c r="G49" s="5">
        <v>2826.58546</v>
      </c>
      <c r="H49" s="5">
        <v>3383.8947000000003</v>
      </c>
      <c r="I49" s="5">
        <v>8654.55909</v>
      </c>
      <c r="J49" s="5">
        <v>19235.68638</v>
      </c>
      <c r="K49" s="5">
        <v>11678.79191</v>
      </c>
      <c r="L49" s="5">
        <v>8658.58331</v>
      </c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78</v>
      </c>
      <c r="C50" s="5"/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79</v>
      </c>
      <c r="C51" s="5"/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80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81</v>
      </c>
      <c r="C53" s="5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52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50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51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53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54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55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92</v>
      </c>
    </row>
    <row r="67" ht="12.75">
      <c r="B67" t="s">
        <v>66</v>
      </c>
    </row>
    <row r="68" ht="12.75">
      <c r="B68" t="s">
        <v>2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102</v>
      </c>
      <c r="C72" s="10">
        <v>0</v>
      </c>
      <c r="D72" s="10">
        <v>0</v>
      </c>
      <c r="E72" s="10">
        <v>0</v>
      </c>
      <c r="F72" s="10">
        <v>0</v>
      </c>
      <c r="G72" s="10">
        <v>2612.0464368108364</v>
      </c>
      <c r="H72" s="10">
        <v>0</v>
      </c>
      <c r="I72" s="10">
        <v>0</v>
      </c>
      <c r="J72" s="10">
        <v>1258.0427872860637</v>
      </c>
      <c r="K72" s="10">
        <v>4939.107579462103</v>
      </c>
      <c r="L72" s="10">
        <v>0</v>
      </c>
      <c r="M72" s="10">
        <v>1894.1271393643033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/>
      <c r="U72" s="11"/>
    </row>
    <row r="73" spans="2:21" ht="12.75">
      <c r="B73" t="s">
        <v>103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/>
      <c r="U73" s="14"/>
    </row>
    <row r="74" spans="2:21" ht="12.75">
      <c r="B74" t="s">
        <v>104</v>
      </c>
      <c r="C74" s="5">
        <v>0</v>
      </c>
      <c r="D74" s="5">
        <v>0</v>
      </c>
      <c r="E74" s="5">
        <v>0</v>
      </c>
      <c r="F74" s="5">
        <v>0</v>
      </c>
      <c r="G74" s="5">
        <v>2612.0464368108364</v>
      </c>
      <c r="H74" s="5">
        <v>0</v>
      </c>
      <c r="I74" s="5">
        <v>0</v>
      </c>
      <c r="J74" s="5">
        <v>1258.0427872860637</v>
      </c>
      <c r="K74" s="5">
        <v>4939.107579462103</v>
      </c>
      <c r="L74" s="5">
        <v>0</v>
      </c>
      <c r="M74" s="5">
        <v>1894.1271393643033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/>
      <c r="U74" s="14"/>
    </row>
    <row r="75" spans="2:21" ht="12.75">
      <c r="B75" t="s">
        <v>105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106</v>
      </c>
      <c r="C77" s="10">
        <v>0</v>
      </c>
      <c r="D77" s="10">
        <v>0</v>
      </c>
      <c r="E77" s="10">
        <v>4392.3358010684615</v>
      </c>
      <c r="F77" s="10">
        <v>2799.3099205467875</v>
      </c>
      <c r="G77" s="10">
        <v>1721.5555077880736</v>
      </c>
      <c r="H77" s="10">
        <v>2115.103908894559</v>
      </c>
      <c r="I77" s="10">
        <v>6465.817848410759</v>
      </c>
      <c r="J77" s="10">
        <v>6276.40097799511</v>
      </c>
      <c r="K77" s="10">
        <v>11340.863080684596</v>
      </c>
      <c r="L77" s="10">
        <v>2268.0855745721274</v>
      </c>
      <c r="M77" s="10">
        <v>0</v>
      </c>
      <c r="N77" s="10">
        <v>4260.446210268949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/>
      <c r="U77" s="11"/>
    </row>
    <row r="78" spans="2:21" ht="12.75">
      <c r="B78" t="s">
        <v>107</v>
      </c>
      <c r="C78" s="5">
        <v>0</v>
      </c>
      <c r="D78" s="5">
        <v>0</v>
      </c>
      <c r="E78" s="5">
        <v>4392.3358010684615</v>
      </c>
      <c r="F78" s="5">
        <v>2799.3099205467875</v>
      </c>
      <c r="G78" s="5">
        <v>1721.5555077880736</v>
      </c>
      <c r="H78" s="5">
        <v>2115.103908894559</v>
      </c>
      <c r="I78" s="5">
        <v>6465.817848410759</v>
      </c>
      <c r="J78" s="5">
        <v>6276.40097799511</v>
      </c>
      <c r="K78" s="5">
        <v>11340.863080684596</v>
      </c>
      <c r="L78" s="5">
        <v>2268.0855745721274</v>
      </c>
      <c r="M78" s="5">
        <v>0</v>
      </c>
      <c r="N78" s="5">
        <v>4260.446210268949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/>
      <c r="U78" s="14"/>
    </row>
    <row r="79" spans="2:19" ht="12.75">
      <c r="B79" t="s">
        <v>108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ht="12.75">
      <c r="B80" t="s">
        <v>109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110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ht="12.75">
      <c r="B83" t="s">
        <v>111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 ht="12.75">
      <c r="B84" t="s">
        <v>112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113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12.75">
      <c r="B87" t="s">
        <v>114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115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ht="12.75">
      <c r="B89" t="s">
        <v>116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117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118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12.75">
      <c r="B94" t="s">
        <v>127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t="s">
        <v>128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129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/>
      <c r="U97" s="11"/>
    </row>
    <row r="98" spans="2:21" ht="12.75">
      <c r="B98" t="s">
        <v>130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131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132</v>
      </c>
      <c r="C101" s="9">
        <v>0</v>
      </c>
      <c r="D101" s="9">
        <v>0</v>
      </c>
      <c r="E101" s="9">
        <v>4392.3358010684615</v>
      </c>
      <c r="F101" s="9">
        <v>2799.3099205467875</v>
      </c>
      <c r="G101" s="9">
        <v>4333.6019445989095</v>
      </c>
      <c r="H101" s="9">
        <v>2115.103908894559</v>
      </c>
      <c r="I101" s="9">
        <v>6465.817848410759</v>
      </c>
      <c r="J101" s="9">
        <v>7534.443765281174</v>
      </c>
      <c r="K101" s="9">
        <v>16279.970660146699</v>
      </c>
      <c r="L101" s="9">
        <v>2268.0855745721274</v>
      </c>
      <c r="M101" s="9">
        <v>1894.1271393643033</v>
      </c>
      <c r="N101" s="9">
        <v>4260.446210268949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/>
      <c r="U101" s="11"/>
    </row>
    <row r="102" spans="2:19" ht="12.75">
      <c r="B102" t="s">
        <v>133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t="s">
        <v>134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135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3" t="s">
        <v>103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2:21" ht="12.75">
      <c r="B108" t="s">
        <v>136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/>
      <c r="U108" s="14"/>
    </row>
    <row r="109" spans="2:21" ht="12.75">
      <c r="B109" t="s">
        <v>137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/>
      <c r="U109" s="14"/>
    </row>
    <row r="110" spans="2:21" ht="12.75">
      <c r="B110" t="s">
        <v>138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/>
      <c r="U110" s="14"/>
    </row>
    <row r="111" spans="2:21" ht="12.75">
      <c r="B111" t="s">
        <v>139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/>
      <c r="U111" s="14"/>
    </row>
    <row r="112" spans="2:21" ht="12.75">
      <c r="B112" t="s">
        <v>140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141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142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52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50</v>
      </c>
      <c r="C117" s="5">
        <v>0</v>
      </c>
      <c r="D117" s="5">
        <v>0</v>
      </c>
      <c r="E117" s="5">
        <v>0</v>
      </c>
      <c r="F117" s="5">
        <v>0</v>
      </c>
      <c r="G117" s="5">
        <v>2612.0464368108364</v>
      </c>
      <c r="H117" s="5">
        <v>0</v>
      </c>
      <c r="I117" s="5">
        <v>0</v>
      </c>
      <c r="J117" s="5">
        <v>1258.0427872860637</v>
      </c>
      <c r="K117" s="5">
        <v>4939.107579462103</v>
      </c>
      <c r="L117" s="5">
        <v>0</v>
      </c>
      <c r="M117" s="5">
        <v>1894.1271393643033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/>
      <c r="U117" s="14"/>
    </row>
    <row r="118" spans="2:21" ht="12.75">
      <c r="B118" s="7" t="s">
        <v>51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/>
      <c r="U118" s="14"/>
    </row>
    <row r="119" spans="2:21" ht="12.75">
      <c r="B119" s="7" t="s">
        <v>53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/>
      <c r="U119" s="14"/>
    </row>
    <row r="120" spans="2:21" ht="12.75">
      <c r="B120" s="7" t="s">
        <v>54</v>
      </c>
      <c r="C120" s="5">
        <v>0</v>
      </c>
      <c r="D120" s="5">
        <v>0</v>
      </c>
      <c r="E120" s="5">
        <v>4392.3358010684615</v>
      </c>
      <c r="F120" s="5">
        <v>2799.3099205467875</v>
      </c>
      <c r="G120" s="5">
        <v>1721.5555077880736</v>
      </c>
      <c r="H120" s="5">
        <v>1798.5146699266504</v>
      </c>
      <c r="I120" s="5">
        <v>0</v>
      </c>
      <c r="J120" s="5">
        <v>2620.2652811735943</v>
      </c>
      <c r="K120" s="5">
        <v>4737.623471882641</v>
      </c>
      <c r="L120" s="5">
        <v>2268.0855745721274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/>
      <c r="U120" s="14"/>
    </row>
    <row r="121" spans="2:21" ht="12.75">
      <c r="B121" s="7" t="s">
        <v>55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316.5892389679086</v>
      </c>
      <c r="I121" s="5">
        <v>6465.817848410759</v>
      </c>
      <c r="J121" s="5">
        <v>3656.1356968215164</v>
      </c>
      <c r="K121" s="5">
        <v>6603.239608801956</v>
      </c>
      <c r="L121" s="5">
        <v>0</v>
      </c>
      <c r="M121" s="5">
        <v>0</v>
      </c>
      <c r="N121" s="5">
        <v>4260.446210268949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92</v>
      </c>
    </row>
    <row r="127" ht="12.75">
      <c r="B127" t="s">
        <v>35</v>
      </c>
    </row>
    <row r="128" ht="12.75">
      <c r="B128" t="s">
        <v>2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82</v>
      </c>
    </row>
    <row r="133" spans="2:20" ht="12.75">
      <c r="B133" s="1" t="s">
        <v>3</v>
      </c>
      <c r="C133" s="10">
        <f aca="true" t="shared" si="0" ref="C133:S133">C11+C72</f>
        <v>0</v>
      </c>
      <c r="D133" s="10">
        <f t="shared" si="0"/>
        <v>69080.07216</v>
      </c>
      <c r="E133" s="10">
        <f t="shared" si="0"/>
        <v>63800.81479999999</v>
      </c>
      <c r="F133" s="10">
        <f t="shared" si="0"/>
        <v>85464.92842</v>
      </c>
      <c r="G133" s="10">
        <f t="shared" si="0"/>
        <v>72337.09619681083</v>
      </c>
      <c r="H133" s="10">
        <f t="shared" si="0"/>
        <v>72568.70267999999</v>
      </c>
      <c r="I133" s="10">
        <f t="shared" si="0"/>
        <v>80684.40582</v>
      </c>
      <c r="J133" s="10">
        <f t="shared" si="0"/>
        <v>107793.04251728606</v>
      </c>
      <c r="K133" s="10">
        <f t="shared" si="0"/>
        <v>160389.8126194621</v>
      </c>
      <c r="L133" s="10">
        <f t="shared" si="0"/>
        <v>76069.18947</v>
      </c>
      <c r="M133" s="10">
        <f t="shared" si="0"/>
        <v>1894.1271393643033</v>
      </c>
      <c r="N133" s="10">
        <f t="shared" si="0"/>
        <v>0</v>
      </c>
      <c r="O133" s="10">
        <f t="shared" si="0"/>
        <v>0</v>
      </c>
      <c r="P133" s="10">
        <f t="shared" si="0"/>
        <v>0</v>
      </c>
      <c r="Q133" s="10">
        <f t="shared" si="0"/>
        <v>0</v>
      </c>
      <c r="R133" s="10">
        <f t="shared" si="0"/>
        <v>0</v>
      </c>
      <c r="S133" s="10">
        <f t="shared" si="0"/>
        <v>0</v>
      </c>
      <c r="T133" s="10">
        <f>SUM(C133:S133)</f>
        <v>790082.1918229233</v>
      </c>
    </row>
    <row r="134" spans="2:20" ht="12.75">
      <c r="B134" t="s">
        <v>4</v>
      </c>
      <c r="C134" s="17">
        <f aca="true" t="shared" si="1" ref="C134:R136">C12+C73</f>
        <v>0</v>
      </c>
      <c r="D134" s="17">
        <f t="shared" si="1"/>
        <v>25433.78919</v>
      </c>
      <c r="E134" s="17">
        <f t="shared" si="1"/>
        <v>48014.83044</v>
      </c>
      <c r="F134" s="17">
        <f t="shared" si="1"/>
        <v>50830.30141</v>
      </c>
      <c r="G134" s="17">
        <f t="shared" si="1"/>
        <v>42505.68647</v>
      </c>
      <c r="H134" s="17">
        <f t="shared" si="1"/>
        <v>51005.146089999995</v>
      </c>
      <c r="I134" s="17">
        <f t="shared" si="1"/>
        <v>56065.96813</v>
      </c>
      <c r="J134" s="17">
        <f t="shared" si="1"/>
        <v>84394.67136</v>
      </c>
      <c r="K134" s="17">
        <f t="shared" si="1"/>
        <v>143669.36169</v>
      </c>
      <c r="L134" s="17">
        <f t="shared" si="1"/>
        <v>76069.18947</v>
      </c>
      <c r="M134" s="17">
        <f t="shared" si="1"/>
        <v>0</v>
      </c>
      <c r="N134" s="17">
        <f t="shared" si="1"/>
        <v>0</v>
      </c>
      <c r="O134" s="17">
        <f t="shared" si="1"/>
        <v>0</v>
      </c>
      <c r="P134" s="17">
        <f t="shared" si="1"/>
        <v>0</v>
      </c>
      <c r="Q134" s="17">
        <f t="shared" si="1"/>
        <v>0</v>
      </c>
      <c r="R134" s="17">
        <f t="shared" si="1"/>
        <v>0</v>
      </c>
      <c r="S134" s="17">
        <f>S12+S73</f>
        <v>0</v>
      </c>
      <c r="T134" s="16">
        <f aca="true" t="shared" si="2" ref="T134:T175">SUM(C134:S134)</f>
        <v>577988.94425</v>
      </c>
    </row>
    <row r="135" spans="2:20" ht="12.75">
      <c r="B135" t="s">
        <v>5</v>
      </c>
      <c r="C135" s="17">
        <f t="shared" si="1"/>
        <v>0</v>
      </c>
      <c r="D135" s="17">
        <f t="shared" si="1"/>
        <v>43646.28297</v>
      </c>
      <c r="E135" s="17">
        <f t="shared" si="1"/>
        <v>15785.984359999999</v>
      </c>
      <c r="F135" s="17">
        <f t="shared" si="1"/>
        <v>34634.62701</v>
      </c>
      <c r="G135" s="17">
        <f t="shared" si="1"/>
        <v>29831.409726810834</v>
      </c>
      <c r="H135" s="17">
        <f t="shared" si="1"/>
        <v>21563.55659</v>
      </c>
      <c r="I135" s="17">
        <f t="shared" si="1"/>
        <v>24618.437690000002</v>
      </c>
      <c r="J135" s="17">
        <f t="shared" si="1"/>
        <v>23398.371157286063</v>
      </c>
      <c r="K135" s="17">
        <f t="shared" si="1"/>
        <v>16720.450929462102</v>
      </c>
      <c r="L135" s="17">
        <f t="shared" si="1"/>
        <v>0</v>
      </c>
      <c r="M135" s="17">
        <f t="shared" si="1"/>
        <v>1894.1271393643033</v>
      </c>
      <c r="N135" s="17">
        <f t="shared" si="1"/>
        <v>0</v>
      </c>
      <c r="O135" s="17">
        <f t="shared" si="1"/>
        <v>0</v>
      </c>
      <c r="P135" s="17">
        <f t="shared" si="1"/>
        <v>0</v>
      </c>
      <c r="Q135" s="17">
        <f t="shared" si="1"/>
        <v>0</v>
      </c>
      <c r="R135" s="17">
        <f t="shared" si="1"/>
        <v>0</v>
      </c>
      <c r="S135" s="17">
        <f>S13+S74</f>
        <v>0</v>
      </c>
      <c r="T135" s="16">
        <f t="shared" si="2"/>
        <v>212093.2475729233</v>
      </c>
    </row>
    <row r="136" spans="2:20" ht="12.75">
      <c r="B136" t="s">
        <v>6</v>
      </c>
      <c r="C136" s="17">
        <f t="shared" si="1"/>
        <v>0</v>
      </c>
      <c r="D136" s="17">
        <f t="shared" si="1"/>
        <v>0</v>
      </c>
      <c r="E136" s="17">
        <f t="shared" si="1"/>
        <v>0</v>
      </c>
      <c r="F136" s="17">
        <f t="shared" si="1"/>
        <v>0</v>
      </c>
      <c r="G136" s="17">
        <f t="shared" si="1"/>
        <v>0</v>
      </c>
      <c r="H136" s="17">
        <f t="shared" si="1"/>
        <v>0</v>
      </c>
      <c r="I136" s="17">
        <f t="shared" si="1"/>
        <v>0</v>
      </c>
      <c r="J136" s="17">
        <f t="shared" si="1"/>
        <v>0</v>
      </c>
      <c r="K136" s="17">
        <f t="shared" si="1"/>
        <v>0</v>
      </c>
      <c r="L136" s="17">
        <f t="shared" si="1"/>
        <v>0</v>
      </c>
      <c r="M136" s="17">
        <f t="shared" si="1"/>
        <v>0</v>
      </c>
      <c r="N136" s="17">
        <f t="shared" si="1"/>
        <v>0</v>
      </c>
      <c r="O136" s="17">
        <f t="shared" si="1"/>
        <v>0</v>
      </c>
      <c r="P136" s="17">
        <f t="shared" si="1"/>
        <v>0</v>
      </c>
      <c r="Q136" s="17">
        <f t="shared" si="1"/>
        <v>0</v>
      </c>
      <c r="R136" s="17">
        <f t="shared" si="1"/>
        <v>0</v>
      </c>
      <c r="S136" s="17">
        <f>S14+S75</f>
        <v>0</v>
      </c>
      <c r="T136" s="16">
        <f t="shared" si="2"/>
        <v>0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7</v>
      </c>
      <c r="C138" s="10">
        <f aca="true" t="shared" si="3" ref="C138:S141">C16+C77</f>
        <v>0</v>
      </c>
      <c r="D138" s="10">
        <f t="shared" si="3"/>
        <v>12757.07817</v>
      </c>
      <c r="E138" s="10">
        <f t="shared" si="3"/>
        <v>25070.606121068457</v>
      </c>
      <c r="F138" s="10">
        <f t="shared" si="3"/>
        <v>39550.36555054679</v>
      </c>
      <c r="G138" s="10">
        <f t="shared" si="3"/>
        <v>42060.55142778807</v>
      </c>
      <c r="H138" s="10">
        <f t="shared" si="3"/>
        <v>74605.22387889455</v>
      </c>
      <c r="I138" s="10">
        <f t="shared" si="3"/>
        <v>82918.62543841077</v>
      </c>
      <c r="J138" s="10">
        <f t="shared" si="3"/>
        <v>81285.78729799512</v>
      </c>
      <c r="K138" s="10">
        <f t="shared" si="3"/>
        <v>66640.59842068459</v>
      </c>
      <c r="L138" s="10">
        <f t="shared" si="3"/>
        <v>6578.112694572128</v>
      </c>
      <c r="M138" s="10">
        <f t="shared" si="3"/>
        <v>0</v>
      </c>
      <c r="N138" s="10">
        <f t="shared" si="3"/>
        <v>4260.446210268949</v>
      </c>
      <c r="O138" s="10">
        <f t="shared" si="3"/>
        <v>0</v>
      </c>
      <c r="P138" s="10">
        <f t="shared" si="3"/>
        <v>0</v>
      </c>
      <c r="Q138" s="10">
        <f t="shared" si="3"/>
        <v>0</v>
      </c>
      <c r="R138" s="10">
        <f t="shared" si="3"/>
        <v>0</v>
      </c>
      <c r="S138" s="10">
        <f t="shared" si="3"/>
        <v>0</v>
      </c>
      <c r="T138" s="10">
        <f t="shared" si="2"/>
        <v>435727.39521022944</v>
      </c>
    </row>
    <row r="139" spans="2:20" ht="12.75">
      <c r="B139" t="s">
        <v>72</v>
      </c>
      <c r="C139" s="17">
        <f t="shared" si="3"/>
        <v>0</v>
      </c>
      <c r="D139" s="17">
        <f t="shared" si="3"/>
        <v>2248.83235</v>
      </c>
      <c r="E139" s="17">
        <f t="shared" si="3"/>
        <v>8313.320141068461</v>
      </c>
      <c r="F139" s="17">
        <f t="shared" si="3"/>
        <v>8085.204310546787</v>
      </c>
      <c r="G139" s="17">
        <f t="shared" si="3"/>
        <v>7914.151767788074</v>
      </c>
      <c r="H139" s="17">
        <f t="shared" si="3"/>
        <v>25284.94250889456</v>
      </c>
      <c r="I139" s="17">
        <f t="shared" si="3"/>
        <v>15612.86071841076</v>
      </c>
      <c r="J139" s="17">
        <f t="shared" si="3"/>
        <v>38955.524617995114</v>
      </c>
      <c r="K139" s="17">
        <f t="shared" si="3"/>
        <v>54905.0726506846</v>
      </c>
      <c r="L139" s="17">
        <f t="shared" si="3"/>
        <v>6552.329264572128</v>
      </c>
      <c r="M139" s="17">
        <f t="shared" si="3"/>
        <v>0</v>
      </c>
      <c r="N139" s="17">
        <f t="shared" si="3"/>
        <v>4260.446210268949</v>
      </c>
      <c r="O139" s="17">
        <f t="shared" si="3"/>
        <v>0</v>
      </c>
      <c r="P139" s="17">
        <f t="shared" si="3"/>
        <v>0</v>
      </c>
      <c r="Q139" s="17">
        <f t="shared" si="3"/>
        <v>0</v>
      </c>
      <c r="R139" s="17">
        <f t="shared" si="3"/>
        <v>0</v>
      </c>
      <c r="S139" s="17">
        <f t="shared" si="3"/>
        <v>0</v>
      </c>
      <c r="T139" s="16">
        <f t="shared" si="2"/>
        <v>172132.6845402294</v>
      </c>
    </row>
    <row r="140" spans="2:20" ht="12.75">
      <c r="B140" t="s">
        <v>73</v>
      </c>
      <c r="C140" s="17">
        <f t="shared" si="3"/>
        <v>0</v>
      </c>
      <c r="D140" s="17">
        <f t="shared" si="3"/>
        <v>0</v>
      </c>
      <c r="E140" s="17">
        <f t="shared" si="3"/>
        <v>0</v>
      </c>
      <c r="F140" s="17">
        <f t="shared" si="3"/>
        <v>0</v>
      </c>
      <c r="G140" s="17">
        <f t="shared" si="3"/>
        <v>0</v>
      </c>
      <c r="H140" s="17">
        <f t="shared" si="3"/>
        <v>0</v>
      </c>
      <c r="I140" s="17">
        <f t="shared" si="3"/>
        <v>2849.76192</v>
      </c>
      <c r="J140" s="17">
        <f t="shared" si="3"/>
        <v>2288.91403</v>
      </c>
      <c r="K140" s="17">
        <f t="shared" si="3"/>
        <v>0</v>
      </c>
      <c r="L140" s="17">
        <f t="shared" si="3"/>
        <v>0</v>
      </c>
      <c r="M140" s="17">
        <f t="shared" si="3"/>
        <v>0</v>
      </c>
      <c r="N140" s="17">
        <f t="shared" si="3"/>
        <v>0</v>
      </c>
      <c r="O140" s="17">
        <f t="shared" si="3"/>
        <v>0</v>
      </c>
      <c r="P140" s="17">
        <f t="shared" si="3"/>
        <v>0</v>
      </c>
      <c r="Q140" s="17">
        <f t="shared" si="3"/>
        <v>0</v>
      </c>
      <c r="R140" s="17">
        <f t="shared" si="3"/>
        <v>0</v>
      </c>
      <c r="S140" s="17">
        <f t="shared" si="3"/>
        <v>0</v>
      </c>
      <c r="T140" s="16">
        <f t="shared" si="2"/>
        <v>5138.67595</v>
      </c>
    </row>
    <row r="141" spans="2:20" ht="12.75">
      <c r="B141" t="s">
        <v>33</v>
      </c>
      <c r="C141" s="17">
        <f t="shared" si="3"/>
        <v>0</v>
      </c>
      <c r="D141" s="17">
        <f t="shared" si="3"/>
        <v>10508.24582</v>
      </c>
      <c r="E141" s="17">
        <f t="shared" si="3"/>
        <v>16757.285979999997</v>
      </c>
      <c r="F141" s="17">
        <f t="shared" si="3"/>
        <v>31465.16124</v>
      </c>
      <c r="G141" s="17">
        <f t="shared" si="3"/>
        <v>34146.39966</v>
      </c>
      <c r="H141" s="17">
        <f t="shared" si="3"/>
        <v>49320.281370000004</v>
      </c>
      <c r="I141" s="17">
        <f t="shared" si="3"/>
        <v>64456.0028</v>
      </c>
      <c r="J141" s="17">
        <f t="shared" si="3"/>
        <v>40041.34865</v>
      </c>
      <c r="K141" s="17">
        <f t="shared" si="3"/>
        <v>11735.52577</v>
      </c>
      <c r="L141" s="17">
        <f t="shared" si="3"/>
        <v>25.78343</v>
      </c>
      <c r="M141" s="17">
        <f t="shared" si="3"/>
        <v>0</v>
      </c>
      <c r="N141" s="17">
        <f t="shared" si="3"/>
        <v>0</v>
      </c>
      <c r="O141" s="17">
        <f t="shared" si="3"/>
        <v>0</v>
      </c>
      <c r="P141" s="17">
        <f t="shared" si="3"/>
        <v>0</v>
      </c>
      <c r="Q141" s="17">
        <f t="shared" si="3"/>
        <v>0</v>
      </c>
      <c r="R141" s="17">
        <f t="shared" si="3"/>
        <v>0</v>
      </c>
      <c r="S141" s="17">
        <f t="shared" si="3"/>
        <v>0</v>
      </c>
      <c r="T141" s="16">
        <f t="shared" si="2"/>
        <v>258456.03472000005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34</v>
      </c>
      <c r="C143" s="10">
        <f aca="true" t="shared" si="4" ref="C143:S145">C21+C82</f>
        <v>0</v>
      </c>
      <c r="D143" s="10">
        <f t="shared" si="4"/>
        <v>15951.360900000001</v>
      </c>
      <c r="E143" s="10">
        <f t="shared" si="4"/>
        <v>38275.19528</v>
      </c>
      <c r="F143" s="10">
        <f t="shared" si="4"/>
        <v>49965.10123</v>
      </c>
      <c r="G143" s="10">
        <f t="shared" si="4"/>
        <v>49181.249279999996</v>
      </c>
      <c r="H143" s="10">
        <f t="shared" si="4"/>
        <v>61704.533350000005</v>
      </c>
      <c r="I143" s="10">
        <f t="shared" si="4"/>
        <v>70602.91347</v>
      </c>
      <c r="J143" s="10">
        <f t="shared" si="4"/>
        <v>68773.83944000001</v>
      </c>
      <c r="K143" s="10">
        <f t="shared" si="4"/>
        <v>44407.25575</v>
      </c>
      <c r="L143" s="10">
        <f t="shared" si="4"/>
        <v>1424.64449</v>
      </c>
      <c r="M143" s="10">
        <f t="shared" si="4"/>
        <v>0</v>
      </c>
      <c r="N143" s="10">
        <f t="shared" si="4"/>
        <v>0</v>
      </c>
      <c r="O143" s="10">
        <f t="shared" si="4"/>
        <v>0</v>
      </c>
      <c r="P143" s="10">
        <f t="shared" si="4"/>
        <v>0</v>
      </c>
      <c r="Q143" s="10">
        <f t="shared" si="4"/>
        <v>0</v>
      </c>
      <c r="R143" s="10">
        <f t="shared" si="4"/>
        <v>0</v>
      </c>
      <c r="S143" s="10">
        <f t="shared" si="4"/>
        <v>0</v>
      </c>
      <c r="T143" s="10">
        <f t="shared" si="2"/>
        <v>400286.09319000004</v>
      </c>
    </row>
    <row r="144" spans="2:20" ht="12.75">
      <c r="B144" t="s">
        <v>41</v>
      </c>
      <c r="C144" s="17">
        <f t="shared" si="4"/>
        <v>0</v>
      </c>
      <c r="D144" s="17">
        <f t="shared" si="4"/>
        <v>12790.862560000001</v>
      </c>
      <c r="E144" s="17">
        <f t="shared" si="4"/>
        <v>20442.89259</v>
      </c>
      <c r="F144" s="17">
        <f t="shared" si="4"/>
        <v>24431.31206</v>
      </c>
      <c r="G144" s="17">
        <f t="shared" si="4"/>
        <v>27903.133639999996</v>
      </c>
      <c r="H144" s="17">
        <f t="shared" si="4"/>
        <v>34821.599760000005</v>
      </c>
      <c r="I144" s="17">
        <f t="shared" si="4"/>
        <v>28955.11283</v>
      </c>
      <c r="J144" s="17">
        <f t="shared" si="4"/>
        <v>38110.801490000005</v>
      </c>
      <c r="K144" s="17">
        <f t="shared" si="4"/>
        <v>17597.84652</v>
      </c>
      <c r="L144" s="17">
        <f t="shared" si="4"/>
        <v>0</v>
      </c>
      <c r="M144" s="17">
        <f t="shared" si="4"/>
        <v>0</v>
      </c>
      <c r="N144" s="17">
        <f t="shared" si="4"/>
        <v>0</v>
      </c>
      <c r="O144" s="17">
        <f t="shared" si="4"/>
        <v>0</v>
      </c>
      <c r="P144" s="17">
        <f t="shared" si="4"/>
        <v>0</v>
      </c>
      <c r="Q144" s="17">
        <f t="shared" si="4"/>
        <v>0</v>
      </c>
      <c r="R144" s="17">
        <f t="shared" si="4"/>
        <v>0</v>
      </c>
      <c r="S144" s="17">
        <f t="shared" si="4"/>
        <v>0</v>
      </c>
      <c r="T144" s="16">
        <f t="shared" si="2"/>
        <v>205053.56145</v>
      </c>
    </row>
    <row r="145" spans="2:20" ht="12.75">
      <c r="B145" t="s">
        <v>42</v>
      </c>
      <c r="C145" s="17">
        <f t="shared" si="4"/>
        <v>0</v>
      </c>
      <c r="D145" s="17">
        <f t="shared" si="4"/>
        <v>3160.4983399999996</v>
      </c>
      <c r="E145" s="17">
        <f t="shared" si="4"/>
        <v>17832.302689999997</v>
      </c>
      <c r="F145" s="17">
        <f t="shared" si="4"/>
        <v>25533.78917</v>
      </c>
      <c r="G145" s="17">
        <f t="shared" si="4"/>
        <v>21278.11564</v>
      </c>
      <c r="H145" s="17">
        <f t="shared" si="4"/>
        <v>26882.93359</v>
      </c>
      <c r="I145" s="17">
        <f t="shared" si="4"/>
        <v>41647.80064</v>
      </c>
      <c r="J145" s="17">
        <f t="shared" si="4"/>
        <v>30663.037949999998</v>
      </c>
      <c r="K145" s="17">
        <f t="shared" si="4"/>
        <v>26809.409229999997</v>
      </c>
      <c r="L145" s="17">
        <f t="shared" si="4"/>
        <v>1424.64449</v>
      </c>
      <c r="M145" s="17">
        <f t="shared" si="4"/>
        <v>0</v>
      </c>
      <c r="N145" s="17">
        <f t="shared" si="4"/>
        <v>0</v>
      </c>
      <c r="O145" s="17">
        <f t="shared" si="4"/>
        <v>0</v>
      </c>
      <c r="P145" s="17">
        <f t="shared" si="4"/>
        <v>0</v>
      </c>
      <c r="Q145" s="17">
        <f t="shared" si="4"/>
        <v>0</v>
      </c>
      <c r="R145" s="17">
        <f t="shared" si="4"/>
        <v>0</v>
      </c>
      <c r="S145" s="17">
        <f t="shared" si="4"/>
        <v>0</v>
      </c>
      <c r="T145" s="16">
        <f t="shared" si="2"/>
        <v>195232.53174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43</v>
      </c>
      <c r="C147" s="10">
        <f aca="true" t="shared" si="5" ref="C147:S150">C25+C86</f>
        <v>0</v>
      </c>
      <c r="D147" s="10">
        <f t="shared" si="5"/>
        <v>6700.42146</v>
      </c>
      <c r="E147" s="10">
        <f t="shared" si="5"/>
        <v>12642.70347</v>
      </c>
      <c r="F147" s="10">
        <f t="shared" si="5"/>
        <v>13033.74307</v>
      </c>
      <c r="G147" s="10">
        <f t="shared" si="5"/>
        <v>8794.772359999999</v>
      </c>
      <c r="H147" s="10">
        <f t="shared" si="5"/>
        <v>8082.55513</v>
      </c>
      <c r="I147" s="10">
        <f t="shared" si="5"/>
        <v>12437.603519999999</v>
      </c>
      <c r="J147" s="10">
        <f t="shared" si="5"/>
        <v>759.45747</v>
      </c>
      <c r="K147" s="10">
        <f t="shared" si="5"/>
        <v>11363.536259999999</v>
      </c>
      <c r="L147" s="10">
        <f t="shared" si="5"/>
        <v>0</v>
      </c>
      <c r="M147" s="10">
        <f t="shared" si="5"/>
        <v>0</v>
      </c>
      <c r="N147" s="10">
        <f t="shared" si="5"/>
        <v>0</v>
      </c>
      <c r="O147" s="10">
        <f t="shared" si="5"/>
        <v>0</v>
      </c>
      <c r="P147" s="10">
        <f t="shared" si="5"/>
        <v>0</v>
      </c>
      <c r="Q147" s="10">
        <f t="shared" si="5"/>
        <v>0</v>
      </c>
      <c r="R147" s="10">
        <f t="shared" si="5"/>
        <v>0</v>
      </c>
      <c r="S147" s="10">
        <f t="shared" si="5"/>
        <v>0</v>
      </c>
      <c r="T147" s="10">
        <f t="shared" si="2"/>
        <v>73814.79273999999</v>
      </c>
    </row>
    <row r="148" spans="2:20" ht="12.75">
      <c r="B148" t="s">
        <v>44</v>
      </c>
      <c r="C148" s="17">
        <f t="shared" si="5"/>
        <v>0</v>
      </c>
      <c r="D148" s="17">
        <f t="shared" si="5"/>
        <v>0</v>
      </c>
      <c r="E148" s="17">
        <f t="shared" si="5"/>
        <v>0</v>
      </c>
      <c r="F148" s="17">
        <f t="shared" si="5"/>
        <v>0</v>
      </c>
      <c r="G148" s="17">
        <f t="shared" si="5"/>
        <v>0</v>
      </c>
      <c r="H148" s="17">
        <f t="shared" si="5"/>
        <v>0</v>
      </c>
      <c r="I148" s="17">
        <f t="shared" si="5"/>
        <v>0</v>
      </c>
      <c r="J148" s="17">
        <f t="shared" si="5"/>
        <v>0</v>
      </c>
      <c r="K148" s="17">
        <f t="shared" si="5"/>
        <v>0</v>
      </c>
      <c r="L148" s="17">
        <f t="shared" si="5"/>
        <v>0</v>
      </c>
      <c r="M148" s="17">
        <f t="shared" si="5"/>
        <v>0</v>
      </c>
      <c r="N148" s="17">
        <f t="shared" si="5"/>
        <v>0</v>
      </c>
      <c r="O148" s="17">
        <f t="shared" si="5"/>
        <v>0</v>
      </c>
      <c r="P148" s="17">
        <f t="shared" si="5"/>
        <v>0</v>
      </c>
      <c r="Q148" s="17">
        <f t="shared" si="5"/>
        <v>0</v>
      </c>
      <c r="R148" s="17">
        <f t="shared" si="5"/>
        <v>0</v>
      </c>
      <c r="S148" s="17">
        <f t="shared" si="5"/>
        <v>0</v>
      </c>
      <c r="T148" s="16">
        <f t="shared" si="2"/>
        <v>0</v>
      </c>
    </row>
    <row r="149" spans="2:20" ht="12.75">
      <c r="B149" t="s">
        <v>45</v>
      </c>
      <c r="C149" s="17">
        <f t="shared" si="5"/>
        <v>0</v>
      </c>
      <c r="D149" s="17">
        <f t="shared" si="5"/>
        <v>0</v>
      </c>
      <c r="E149" s="17">
        <f t="shared" si="5"/>
        <v>0</v>
      </c>
      <c r="F149" s="17">
        <f t="shared" si="5"/>
        <v>0</v>
      </c>
      <c r="G149" s="17">
        <f t="shared" si="5"/>
        <v>0</v>
      </c>
      <c r="H149" s="17">
        <f t="shared" si="5"/>
        <v>0</v>
      </c>
      <c r="I149" s="17">
        <f t="shared" si="5"/>
        <v>0</v>
      </c>
      <c r="J149" s="17">
        <f t="shared" si="5"/>
        <v>0</v>
      </c>
      <c r="K149" s="17">
        <f t="shared" si="5"/>
        <v>0</v>
      </c>
      <c r="L149" s="17">
        <f t="shared" si="5"/>
        <v>0</v>
      </c>
      <c r="M149" s="17">
        <f t="shared" si="5"/>
        <v>0</v>
      </c>
      <c r="N149" s="17">
        <f t="shared" si="5"/>
        <v>0</v>
      </c>
      <c r="O149" s="17">
        <f t="shared" si="5"/>
        <v>0</v>
      </c>
      <c r="P149" s="17">
        <f t="shared" si="5"/>
        <v>0</v>
      </c>
      <c r="Q149" s="17">
        <f t="shared" si="5"/>
        <v>0</v>
      </c>
      <c r="R149" s="17">
        <f t="shared" si="5"/>
        <v>0</v>
      </c>
      <c r="S149" s="17">
        <f t="shared" si="5"/>
        <v>0</v>
      </c>
      <c r="T149" s="16">
        <f t="shared" si="2"/>
        <v>0</v>
      </c>
    </row>
    <row r="150" spans="2:20" ht="12.75">
      <c r="B150" t="s">
        <v>46</v>
      </c>
      <c r="C150" s="17">
        <f t="shared" si="5"/>
        <v>0</v>
      </c>
      <c r="D150" s="17">
        <f t="shared" si="5"/>
        <v>6700.42146</v>
      </c>
      <c r="E150" s="17">
        <f t="shared" si="5"/>
        <v>12642.70347</v>
      </c>
      <c r="F150" s="17">
        <f t="shared" si="5"/>
        <v>13033.74307</v>
      </c>
      <c r="G150" s="17">
        <f t="shared" si="5"/>
        <v>8794.772359999999</v>
      </c>
      <c r="H150" s="17">
        <f t="shared" si="5"/>
        <v>8082.55513</v>
      </c>
      <c r="I150" s="17">
        <f t="shared" si="5"/>
        <v>12437.603519999999</v>
      </c>
      <c r="J150" s="17">
        <f t="shared" si="5"/>
        <v>759.45747</v>
      </c>
      <c r="K150" s="17">
        <f t="shared" si="5"/>
        <v>11363.536259999999</v>
      </c>
      <c r="L150" s="17">
        <f t="shared" si="5"/>
        <v>0</v>
      </c>
      <c r="M150" s="17">
        <f t="shared" si="5"/>
        <v>0</v>
      </c>
      <c r="N150" s="17">
        <f t="shared" si="5"/>
        <v>0</v>
      </c>
      <c r="O150" s="17">
        <f t="shared" si="5"/>
        <v>0</v>
      </c>
      <c r="P150" s="17">
        <f t="shared" si="5"/>
        <v>0</v>
      </c>
      <c r="Q150" s="17">
        <f t="shared" si="5"/>
        <v>0</v>
      </c>
      <c r="R150" s="17">
        <f t="shared" si="5"/>
        <v>0</v>
      </c>
      <c r="S150" s="17">
        <f t="shared" si="5"/>
        <v>0</v>
      </c>
      <c r="T150" s="16">
        <f t="shared" si="2"/>
        <v>73814.79273999999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47</v>
      </c>
      <c r="C152" s="10">
        <f aca="true" t="shared" si="6" ref="C152:S152">C30+C91</f>
        <v>0</v>
      </c>
      <c r="D152" s="10">
        <f t="shared" si="6"/>
        <v>876.54156</v>
      </c>
      <c r="E152" s="10">
        <f t="shared" si="6"/>
        <v>1403.77197</v>
      </c>
      <c r="F152" s="10">
        <f t="shared" si="6"/>
        <v>1254.25231</v>
      </c>
      <c r="G152" s="10">
        <f t="shared" si="6"/>
        <v>2862.5262799999996</v>
      </c>
      <c r="H152" s="10">
        <f t="shared" si="6"/>
        <v>5563.027329999999</v>
      </c>
      <c r="I152" s="10">
        <f t="shared" si="6"/>
        <v>13224.053409999999</v>
      </c>
      <c r="J152" s="10">
        <f t="shared" si="6"/>
        <v>5968.42741</v>
      </c>
      <c r="K152" s="10">
        <f t="shared" si="6"/>
        <v>2980.65467</v>
      </c>
      <c r="L152" s="10">
        <f t="shared" si="6"/>
        <v>0</v>
      </c>
      <c r="M152" s="10">
        <f t="shared" si="6"/>
        <v>0</v>
      </c>
      <c r="N152" s="10">
        <f t="shared" si="6"/>
        <v>0</v>
      </c>
      <c r="O152" s="10">
        <f t="shared" si="6"/>
        <v>0</v>
      </c>
      <c r="P152" s="10">
        <f t="shared" si="6"/>
        <v>0</v>
      </c>
      <c r="Q152" s="10">
        <f t="shared" si="6"/>
        <v>0</v>
      </c>
      <c r="R152" s="10">
        <f t="shared" si="6"/>
        <v>0</v>
      </c>
      <c r="S152" s="10">
        <f t="shared" si="6"/>
        <v>0</v>
      </c>
      <c r="T152" s="10">
        <f t="shared" si="2"/>
        <v>34133.25494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48</v>
      </c>
      <c r="C154" s="10">
        <f aca="true" t="shared" si="7" ref="C154:S156">C32+C93</f>
        <v>0</v>
      </c>
      <c r="D154" s="10">
        <f t="shared" si="7"/>
        <v>0</v>
      </c>
      <c r="E154" s="10">
        <f t="shared" si="7"/>
        <v>0</v>
      </c>
      <c r="F154" s="10">
        <f t="shared" si="7"/>
        <v>0</v>
      </c>
      <c r="G154" s="10">
        <f t="shared" si="7"/>
        <v>0</v>
      </c>
      <c r="H154" s="10">
        <f t="shared" si="7"/>
        <v>0</v>
      </c>
      <c r="I154" s="10">
        <f t="shared" si="7"/>
        <v>0</v>
      </c>
      <c r="J154" s="10">
        <f t="shared" si="7"/>
        <v>0</v>
      </c>
      <c r="K154" s="10">
        <f t="shared" si="7"/>
        <v>0</v>
      </c>
      <c r="L154" s="10">
        <f t="shared" si="7"/>
        <v>0</v>
      </c>
      <c r="M154" s="10">
        <f t="shared" si="7"/>
        <v>0</v>
      </c>
      <c r="N154" s="10">
        <f t="shared" si="7"/>
        <v>0</v>
      </c>
      <c r="O154" s="10">
        <f t="shared" si="7"/>
        <v>0</v>
      </c>
      <c r="P154" s="10">
        <f t="shared" si="7"/>
        <v>0</v>
      </c>
      <c r="Q154" s="10">
        <f t="shared" si="7"/>
        <v>0</v>
      </c>
      <c r="R154" s="10">
        <f t="shared" si="7"/>
        <v>0</v>
      </c>
      <c r="S154" s="10">
        <f t="shared" si="7"/>
        <v>0</v>
      </c>
      <c r="T154" s="10">
        <f t="shared" si="2"/>
        <v>0</v>
      </c>
    </row>
    <row r="155" spans="2:20" ht="12.75">
      <c r="B155" t="s">
        <v>56</v>
      </c>
      <c r="C155" s="17">
        <f t="shared" si="7"/>
        <v>0</v>
      </c>
      <c r="D155" s="17">
        <f t="shared" si="7"/>
        <v>0</v>
      </c>
      <c r="E155" s="17">
        <f t="shared" si="7"/>
        <v>0</v>
      </c>
      <c r="F155" s="17">
        <f t="shared" si="7"/>
        <v>0</v>
      </c>
      <c r="G155" s="17">
        <f t="shared" si="7"/>
        <v>0</v>
      </c>
      <c r="H155" s="17">
        <f t="shared" si="7"/>
        <v>0</v>
      </c>
      <c r="I155" s="17">
        <f t="shared" si="7"/>
        <v>0</v>
      </c>
      <c r="J155" s="17">
        <f t="shared" si="7"/>
        <v>0</v>
      </c>
      <c r="K155" s="17">
        <f t="shared" si="7"/>
        <v>0</v>
      </c>
      <c r="L155" s="17">
        <f t="shared" si="7"/>
        <v>0</v>
      </c>
      <c r="M155" s="17">
        <f t="shared" si="7"/>
        <v>0</v>
      </c>
      <c r="N155" s="17">
        <f t="shared" si="7"/>
        <v>0</v>
      </c>
      <c r="O155" s="17">
        <f t="shared" si="7"/>
        <v>0</v>
      </c>
      <c r="P155" s="17">
        <f t="shared" si="7"/>
        <v>0</v>
      </c>
      <c r="Q155" s="17">
        <f t="shared" si="7"/>
        <v>0</v>
      </c>
      <c r="R155" s="17">
        <f t="shared" si="7"/>
        <v>0</v>
      </c>
      <c r="S155" s="17">
        <f t="shared" si="7"/>
        <v>0</v>
      </c>
      <c r="T155" s="16">
        <f t="shared" si="2"/>
        <v>0</v>
      </c>
    </row>
    <row r="156" spans="2:20" ht="12.75">
      <c r="B156" t="s">
        <v>57</v>
      </c>
      <c r="C156" s="17">
        <f t="shared" si="7"/>
        <v>0</v>
      </c>
      <c r="D156" s="17">
        <f t="shared" si="7"/>
        <v>0</v>
      </c>
      <c r="E156" s="17">
        <f t="shared" si="7"/>
        <v>0</v>
      </c>
      <c r="F156" s="17">
        <f t="shared" si="7"/>
        <v>0</v>
      </c>
      <c r="G156" s="17">
        <f t="shared" si="7"/>
        <v>0</v>
      </c>
      <c r="H156" s="17">
        <f t="shared" si="7"/>
        <v>0</v>
      </c>
      <c r="I156" s="17">
        <f t="shared" si="7"/>
        <v>0</v>
      </c>
      <c r="J156" s="17">
        <f t="shared" si="7"/>
        <v>0</v>
      </c>
      <c r="K156" s="17">
        <f t="shared" si="7"/>
        <v>0</v>
      </c>
      <c r="L156" s="17">
        <f t="shared" si="7"/>
        <v>0</v>
      </c>
      <c r="M156" s="17">
        <f t="shared" si="7"/>
        <v>0</v>
      </c>
      <c r="N156" s="17">
        <f t="shared" si="7"/>
        <v>0</v>
      </c>
      <c r="O156" s="17">
        <f t="shared" si="7"/>
        <v>0</v>
      </c>
      <c r="P156" s="17">
        <f t="shared" si="7"/>
        <v>0</v>
      </c>
      <c r="Q156" s="17">
        <f t="shared" si="7"/>
        <v>0</v>
      </c>
      <c r="R156" s="17">
        <f t="shared" si="7"/>
        <v>0</v>
      </c>
      <c r="S156" s="17">
        <f t="shared" si="7"/>
        <v>0</v>
      </c>
      <c r="T156" s="16">
        <f t="shared" si="2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58</v>
      </c>
      <c r="C158" s="10">
        <f aca="true" t="shared" si="8" ref="C158:S160">C36+C97</f>
        <v>0</v>
      </c>
      <c r="D158" s="10">
        <f t="shared" si="8"/>
        <v>6.02604</v>
      </c>
      <c r="E158" s="10">
        <f t="shared" si="8"/>
        <v>185.19504</v>
      </c>
      <c r="F158" s="10">
        <f t="shared" si="8"/>
        <v>342.61386</v>
      </c>
      <c r="G158" s="10">
        <f t="shared" si="8"/>
        <v>605.67879</v>
      </c>
      <c r="H158" s="10">
        <f t="shared" si="8"/>
        <v>1095.19646</v>
      </c>
      <c r="I158" s="10">
        <f t="shared" si="8"/>
        <v>910.6554</v>
      </c>
      <c r="J158" s="10">
        <f t="shared" si="8"/>
        <v>0</v>
      </c>
      <c r="K158" s="10">
        <f t="shared" si="8"/>
        <v>0</v>
      </c>
      <c r="L158" s="10">
        <f t="shared" si="8"/>
        <v>0</v>
      </c>
      <c r="M158" s="10">
        <f t="shared" si="8"/>
        <v>0</v>
      </c>
      <c r="N158" s="10">
        <f t="shared" si="8"/>
        <v>0</v>
      </c>
      <c r="O158" s="10">
        <f t="shared" si="8"/>
        <v>0</v>
      </c>
      <c r="P158" s="10">
        <f t="shared" si="8"/>
        <v>0</v>
      </c>
      <c r="Q158" s="10">
        <f t="shared" si="8"/>
        <v>0</v>
      </c>
      <c r="R158" s="10">
        <f t="shared" si="8"/>
        <v>0</v>
      </c>
      <c r="S158" s="10">
        <f t="shared" si="8"/>
        <v>0</v>
      </c>
      <c r="T158" s="10">
        <f t="shared" si="2"/>
        <v>3145.36559</v>
      </c>
    </row>
    <row r="159" spans="2:20" ht="12.75">
      <c r="B159" t="s">
        <v>59</v>
      </c>
      <c r="C159" s="17">
        <f t="shared" si="8"/>
        <v>0</v>
      </c>
      <c r="D159" s="17">
        <f t="shared" si="8"/>
        <v>0</v>
      </c>
      <c r="E159" s="17">
        <f t="shared" si="8"/>
        <v>0</v>
      </c>
      <c r="F159" s="17">
        <f t="shared" si="8"/>
        <v>0</v>
      </c>
      <c r="G159" s="17">
        <f t="shared" si="8"/>
        <v>0</v>
      </c>
      <c r="H159" s="17">
        <f t="shared" si="8"/>
        <v>0</v>
      </c>
      <c r="I159" s="17">
        <f t="shared" si="8"/>
        <v>0</v>
      </c>
      <c r="J159" s="17">
        <f t="shared" si="8"/>
        <v>0</v>
      </c>
      <c r="K159" s="17">
        <f t="shared" si="8"/>
        <v>0</v>
      </c>
      <c r="L159" s="17">
        <f t="shared" si="8"/>
        <v>0</v>
      </c>
      <c r="M159" s="17">
        <f t="shared" si="8"/>
        <v>0</v>
      </c>
      <c r="N159" s="17">
        <f t="shared" si="8"/>
        <v>0</v>
      </c>
      <c r="O159" s="17">
        <f t="shared" si="8"/>
        <v>0</v>
      </c>
      <c r="P159" s="17">
        <f t="shared" si="8"/>
        <v>0</v>
      </c>
      <c r="Q159" s="17">
        <f t="shared" si="8"/>
        <v>0</v>
      </c>
      <c r="R159" s="17">
        <f t="shared" si="8"/>
        <v>0</v>
      </c>
      <c r="S159" s="17">
        <f t="shared" si="8"/>
        <v>0</v>
      </c>
      <c r="T159" s="16">
        <f t="shared" si="2"/>
        <v>0</v>
      </c>
    </row>
    <row r="160" spans="2:20" ht="12.75">
      <c r="B160" t="s">
        <v>60</v>
      </c>
      <c r="C160" s="17">
        <f t="shared" si="8"/>
        <v>0</v>
      </c>
      <c r="D160" s="17">
        <f t="shared" si="8"/>
        <v>6.02604</v>
      </c>
      <c r="E160" s="17">
        <f t="shared" si="8"/>
        <v>185.19504</v>
      </c>
      <c r="F160" s="17">
        <f t="shared" si="8"/>
        <v>342.61386</v>
      </c>
      <c r="G160" s="17">
        <f t="shared" si="8"/>
        <v>605.67879</v>
      </c>
      <c r="H160" s="17">
        <f t="shared" si="8"/>
        <v>1095.19646</v>
      </c>
      <c r="I160" s="17">
        <f t="shared" si="8"/>
        <v>910.6554</v>
      </c>
      <c r="J160" s="17">
        <f t="shared" si="8"/>
        <v>0</v>
      </c>
      <c r="K160" s="17">
        <f t="shared" si="8"/>
        <v>0</v>
      </c>
      <c r="L160" s="17">
        <f t="shared" si="8"/>
        <v>0</v>
      </c>
      <c r="M160" s="17">
        <f t="shared" si="8"/>
        <v>0</v>
      </c>
      <c r="N160" s="17">
        <f t="shared" si="8"/>
        <v>0</v>
      </c>
      <c r="O160" s="17">
        <f t="shared" si="8"/>
        <v>0</v>
      </c>
      <c r="P160" s="17">
        <f t="shared" si="8"/>
        <v>0</v>
      </c>
      <c r="Q160" s="17">
        <f t="shared" si="8"/>
        <v>0</v>
      </c>
      <c r="R160" s="17">
        <f t="shared" si="8"/>
        <v>0</v>
      </c>
      <c r="S160" s="17">
        <f t="shared" si="8"/>
        <v>0</v>
      </c>
      <c r="T160" s="16">
        <f t="shared" si="2"/>
        <v>3145.36559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132</v>
      </c>
      <c r="C162" s="9">
        <f aca="true" t="shared" si="9" ref="C162:S162">C40+C101</f>
        <v>0</v>
      </c>
      <c r="D162" s="9">
        <f t="shared" si="9"/>
        <v>105371.50029</v>
      </c>
      <c r="E162" s="9">
        <f t="shared" si="9"/>
        <v>141378.28668106845</v>
      </c>
      <c r="F162" s="9">
        <f t="shared" si="9"/>
        <v>189611.0044405468</v>
      </c>
      <c r="G162" s="9">
        <f t="shared" si="9"/>
        <v>175841.87433459892</v>
      </c>
      <c r="H162" s="9">
        <f t="shared" si="9"/>
        <v>223619.23882889457</v>
      </c>
      <c r="I162" s="9">
        <f t="shared" si="9"/>
        <v>260778.25705841076</v>
      </c>
      <c r="J162" s="9">
        <f t="shared" si="9"/>
        <v>264580.5541352812</v>
      </c>
      <c r="K162" s="9">
        <f t="shared" si="9"/>
        <v>285781.8577201467</v>
      </c>
      <c r="L162" s="9">
        <f t="shared" si="9"/>
        <v>84071.94665457212</v>
      </c>
      <c r="M162" s="9">
        <f t="shared" si="9"/>
        <v>1894.1271393643033</v>
      </c>
      <c r="N162" s="9">
        <f t="shared" si="9"/>
        <v>4260.446210268949</v>
      </c>
      <c r="O162" s="9">
        <f t="shared" si="9"/>
        <v>0</v>
      </c>
      <c r="P162" s="9">
        <f t="shared" si="9"/>
        <v>0</v>
      </c>
      <c r="Q162" s="9">
        <f t="shared" si="9"/>
        <v>0</v>
      </c>
      <c r="R162" s="9">
        <f t="shared" si="9"/>
        <v>0</v>
      </c>
      <c r="S162" s="9">
        <f t="shared" si="9"/>
        <v>0</v>
      </c>
      <c r="T162" s="9">
        <f t="shared" si="2"/>
        <v>1737189.0934931526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61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67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68</v>
      </c>
      <c r="C169" s="17">
        <f aca="true" t="shared" si="10" ref="C169:S175">C47+C108</f>
        <v>0</v>
      </c>
      <c r="D169" s="17">
        <f t="shared" si="10"/>
        <v>0</v>
      </c>
      <c r="E169" s="17">
        <f t="shared" si="10"/>
        <v>0</v>
      </c>
      <c r="F169" s="17">
        <f t="shared" si="10"/>
        <v>0</v>
      </c>
      <c r="G169" s="17">
        <f t="shared" si="10"/>
        <v>0</v>
      </c>
      <c r="H169" s="17">
        <f t="shared" si="10"/>
        <v>0</v>
      </c>
      <c r="I169" s="17">
        <f t="shared" si="10"/>
        <v>0</v>
      </c>
      <c r="J169" s="17">
        <f t="shared" si="10"/>
        <v>0</v>
      </c>
      <c r="K169" s="17">
        <f t="shared" si="10"/>
        <v>0</v>
      </c>
      <c r="L169" s="17">
        <f t="shared" si="10"/>
        <v>0</v>
      </c>
      <c r="M169" s="17">
        <f t="shared" si="10"/>
        <v>0</v>
      </c>
      <c r="N169" s="17">
        <f t="shared" si="10"/>
        <v>0</v>
      </c>
      <c r="O169" s="17">
        <f t="shared" si="10"/>
        <v>0</v>
      </c>
      <c r="P169" s="17">
        <f t="shared" si="10"/>
        <v>0</v>
      </c>
      <c r="Q169" s="17">
        <f t="shared" si="10"/>
        <v>0</v>
      </c>
      <c r="R169" s="17">
        <f t="shared" si="10"/>
        <v>0</v>
      </c>
      <c r="S169" s="17">
        <f t="shared" si="10"/>
        <v>0</v>
      </c>
      <c r="T169" s="16">
        <f t="shared" si="2"/>
        <v>0</v>
      </c>
    </row>
    <row r="170" spans="2:20" ht="12.75">
      <c r="B170" t="s">
        <v>69</v>
      </c>
      <c r="C170" s="17">
        <f t="shared" si="10"/>
        <v>0</v>
      </c>
      <c r="D170" s="17">
        <f t="shared" si="10"/>
        <v>25121.24896</v>
      </c>
      <c r="E170" s="17">
        <f t="shared" si="10"/>
        <v>46901.28075</v>
      </c>
      <c r="F170" s="17">
        <f t="shared" si="10"/>
        <v>48116.83518</v>
      </c>
      <c r="G170" s="17">
        <f t="shared" si="10"/>
        <v>39679.10101</v>
      </c>
      <c r="H170" s="17">
        <f t="shared" si="10"/>
        <v>47621.25139</v>
      </c>
      <c r="I170" s="17">
        <f t="shared" si="10"/>
        <v>47411.40904</v>
      </c>
      <c r="J170" s="17">
        <f t="shared" si="10"/>
        <v>65158.984979999994</v>
      </c>
      <c r="K170" s="17">
        <f t="shared" si="10"/>
        <v>131990.56978</v>
      </c>
      <c r="L170" s="17">
        <f t="shared" si="10"/>
        <v>67410.60616</v>
      </c>
      <c r="M170" s="17">
        <f t="shared" si="10"/>
        <v>0</v>
      </c>
      <c r="N170" s="17">
        <f t="shared" si="10"/>
        <v>0</v>
      </c>
      <c r="O170" s="17">
        <f t="shared" si="10"/>
        <v>0</v>
      </c>
      <c r="P170" s="17">
        <f t="shared" si="10"/>
        <v>0</v>
      </c>
      <c r="Q170" s="17">
        <f t="shared" si="10"/>
        <v>0</v>
      </c>
      <c r="R170" s="17">
        <f t="shared" si="10"/>
        <v>0</v>
      </c>
      <c r="S170" s="17">
        <f t="shared" si="10"/>
        <v>0</v>
      </c>
      <c r="T170" s="16">
        <f t="shared" si="2"/>
        <v>519411.28724999994</v>
      </c>
    </row>
    <row r="171" spans="2:20" ht="12.75">
      <c r="B171" t="s">
        <v>77</v>
      </c>
      <c r="C171" s="17">
        <f t="shared" si="10"/>
        <v>0</v>
      </c>
      <c r="D171" s="17">
        <f t="shared" si="10"/>
        <v>312.54023</v>
      </c>
      <c r="E171" s="17">
        <f t="shared" si="10"/>
        <v>1113.54969</v>
      </c>
      <c r="F171" s="17">
        <f t="shared" si="10"/>
        <v>2713.46623</v>
      </c>
      <c r="G171" s="17">
        <f t="shared" si="10"/>
        <v>2826.58546</v>
      </c>
      <c r="H171" s="17">
        <f t="shared" si="10"/>
        <v>3383.8947000000003</v>
      </c>
      <c r="I171" s="17">
        <f t="shared" si="10"/>
        <v>8654.55909</v>
      </c>
      <c r="J171" s="17">
        <f t="shared" si="10"/>
        <v>19235.68638</v>
      </c>
      <c r="K171" s="17">
        <f t="shared" si="10"/>
        <v>11678.79191</v>
      </c>
      <c r="L171" s="17">
        <f t="shared" si="10"/>
        <v>8658.58331</v>
      </c>
      <c r="M171" s="17">
        <f t="shared" si="10"/>
        <v>0</v>
      </c>
      <c r="N171" s="17">
        <f t="shared" si="10"/>
        <v>0</v>
      </c>
      <c r="O171" s="17">
        <f t="shared" si="10"/>
        <v>0</v>
      </c>
      <c r="P171" s="17">
        <f t="shared" si="10"/>
        <v>0</v>
      </c>
      <c r="Q171" s="17">
        <f t="shared" si="10"/>
        <v>0</v>
      </c>
      <c r="R171" s="17">
        <f t="shared" si="10"/>
        <v>0</v>
      </c>
      <c r="S171" s="17">
        <f t="shared" si="10"/>
        <v>0</v>
      </c>
      <c r="T171" s="16">
        <f t="shared" si="2"/>
        <v>58577.65700000001</v>
      </c>
    </row>
    <row r="172" spans="2:20" ht="12.75">
      <c r="B172" t="s">
        <v>78</v>
      </c>
      <c r="C172" s="17">
        <f t="shared" si="10"/>
        <v>0</v>
      </c>
      <c r="D172" s="17">
        <f t="shared" si="10"/>
        <v>0</v>
      </c>
      <c r="E172" s="17">
        <f t="shared" si="10"/>
        <v>0</v>
      </c>
      <c r="F172" s="17">
        <f t="shared" si="10"/>
        <v>0</v>
      </c>
      <c r="G172" s="17">
        <f t="shared" si="10"/>
        <v>0</v>
      </c>
      <c r="H172" s="17">
        <f t="shared" si="10"/>
        <v>0</v>
      </c>
      <c r="I172" s="17">
        <f t="shared" si="10"/>
        <v>0</v>
      </c>
      <c r="J172" s="17">
        <f t="shared" si="10"/>
        <v>0</v>
      </c>
      <c r="K172" s="17">
        <f t="shared" si="10"/>
        <v>0</v>
      </c>
      <c r="L172" s="17">
        <f t="shared" si="10"/>
        <v>0</v>
      </c>
      <c r="M172" s="17">
        <f t="shared" si="10"/>
        <v>0</v>
      </c>
      <c r="N172" s="17">
        <f t="shared" si="10"/>
        <v>0</v>
      </c>
      <c r="O172" s="17">
        <f t="shared" si="10"/>
        <v>0</v>
      </c>
      <c r="P172" s="17">
        <f t="shared" si="10"/>
        <v>0</v>
      </c>
      <c r="Q172" s="17">
        <f t="shared" si="10"/>
        <v>0</v>
      </c>
      <c r="R172" s="17">
        <f t="shared" si="10"/>
        <v>0</v>
      </c>
      <c r="S172" s="17">
        <f t="shared" si="10"/>
        <v>0</v>
      </c>
      <c r="T172" s="16">
        <f t="shared" si="2"/>
        <v>0</v>
      </c>
    </row>
    <row r="173" spans="2:20" ht="12.75">
      <c r="B173" t="s">
        <v>79</v>
      </c>
      <c r="C173" s="17">
        <f t="shared" si="10"/>
        <v>0</v>
      </c>
      <c r="D173" s="17">
        <f t="shared" si="10"/>
        <v>0</v>
      </c>
      <c r="E173" s="17">
        <f t="shared" si="10"/>
        <v>0</v>
      </c>
      <c r="F173" s="17">
        <f t="shared" si="10"/>
        <v>0</v>
      </c>
      <c r="G173" s="17">
        <f t="shared" si="10"/>
        <v>0</v>
      </c>
      <c r="H173" s="17">
        <f t="shared" si="10"/>
        <v>0</v>
      </c>
      <c r="I173" s="17">
        <f t="shared" si="10"/>
        <v>0</v>
      </c>
      <c r="J173" s="17">
        <f t="shared" si="10"/>
        <v>0</v>
      </c>
      <c r="K173" s="17">
        <f t="shared" si="10"/>
        <v>0</v>
      </c>
      <c r="L173" s="17">
        <f t="shared" si="10"/>
        <v>0</v>
      </c>
      <c r="M173" s="17">
        <f t="shared" si="10"/>
        <v>0</v>
      </c>
      <c r="N173" s="17">
        <f t="shared" si="10"/>
        <v>0</v>
      </c>
      <c r="O173" s="17">
        <f t="shared" si="10"/>
        <v>0</v>
      </c>
      <c r="P173" s="17">
        <f t="shared" si="10"/>
        <v>0</v>
      </c>
      <c r="Q173" s="17">
        <f t="shared" si="10"/>
        <v>0</v>
      </c>
      <c r="R173" s="17">
        <f t="shared" si="10"/>
        <v>0</v>
      </c>
      <c r="S173" s="17">
        <f t="shared" si="10"/>
        <v>0</v>
      </c>
      <c r="T173" s="16">
        <f t="shared" si="2"/>
        <v>0</v>
      </c>
    </row>
    <row r="174" spans="2:20" ht="12.75">
      <c r="B174" t="s">
        <v>80</v>
      </c>
      <c r="C174" s="17">
        <f t="shared" si="10"/>
        <v>0</v>
      </c>
      <c r="D174" s="17">
        <f t="shared" si="10"/>
        <v>0</v>
      </c>
      <c r="E174" s="17">
        <f t="shared" si="10"/>
        <v>0</v>
      </c>
      <c r="F174" s="17">
        <f t="shared" si="10"/>
        <v>0</v>
      </c>
      <c r="G174" s="17">
        <f t="shared" si="10"/>
        <v>0</v>
      </c>
      <c r="H174" s="17">
        <f t="shared" si="10"/>
        <v>0</v>
      </c>
      <c r="I174" s="17">
        <f t="shared" si="10"/>
        <v>0</v>
      </c>
      <c r="J174" s="17">
        <f t="shared" si="10"/>
        <v>0</v>
      </c>
      <c r="K174" s="17">
        <f t="shared" si="10"/>
        <v>0</v>
      </c>
      <c r="L174" s="17">
        <f t="shared" si="10"/>
        <v>0</v>
      </c>
      <c r="M174" s="17">
        <f t="shared" si="10"/>
        <v>0</v>
      </c>
      <c r="N174" s="17">
        <f t="shared" si="10"/>
        <v>0</v>
      </c>
      <c r="O174" s="17">
        <f t="shared" si="10"/>
        <v>0</v>
      </c>
      <c r="P174" s="17">
        <f t="shared" si="10"/>
        <v>0</v>
      </c>
      <c r="Q174" s="17">
        <f t="shared" si="10"/>
        <v>0</v>
      </c>
      <c r="R174" s="17">
        <f t="shared" si="10"/>
        <v>0</v>
      </c>
      <c r="S174" s="17">
        <f t="shared" si="10"/>
        <v>0</v>
      </c>
      <c r="T174" s="16">
        <f t="shared" si="2"/>
        <v>0</v>
      </c>
    </row>
    <row r="175" spans="2:20" ht="12.75">
      <c r="B175" t="s">
        <v>81</v>
      </c>
      <c r="C175" s="17">
        <f t="shared" si="10"/>
        <v>0</v>
      </c>
      <c r="D175" s="17">
        <f t="shared" si="10"/>
        <v>0</v>
      </c>
      <c r="E175" s="17">
        <f t="shared" si="10"/>
        <v>0</v>
      </c>
      <c r="F175" s="17">
        <f t="shared" si="10"/>
        <v>0</v>
      </c>
      <c r="G175" s="17">
        <f t="shared" si="10"/>
        <v>0</v>
      </c>
      <c r="H175" s="17">
        <f t="shared" si="10"/>
        <v>0</v>
      </c>
      <c r="I175" s="17">
        <f t="shared" si="10"/>
        <v>0</v>
      </c>
      <c r="J175" s="17">
        <f t="shared" si="10"/>
        <v>0</v>
      </c>
      <c r="K175" s="17">
        <f t="shared" si="10"/>
        <v>0</v>
      </c>
      <c r="L175" s="17">
        <f t="shared" si="10"/>
        <v>0</v>
      </c>
      <c r="M175" s="17">
        <f t="shared" si="10"/>
        <v>0</v>
      </c>
      <c r="N175" s="17">
        <f t="shared" si="10"/>
        <v>0</v>
      </c>
      <c r="O175" s="17">
        <f t="shared" si="10"/>
        <v>0</v>
      </c>
      <c r="P175" s="17">
        <f t="shared" si="10"/>
        <v>0</v>
      </c>
      <c r="Q175" s="17">
        <f t="shared" si="10"/>
        <v>0</v>
      </c>
      <c r="R175" s="17">
        <f t="shared" si="10"/>
        <v>0</v>
      </c>
      <c r="S175" s="17">
        <f t="shared" si="10"/>
        <v>0</v>
      </c>
      <c r="T175" s="16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4:V175"/>
  <sheetViews>
    <sheetView zoomScalePageLayoutView="0" workbookViewId="0" topLeftCell="A125">
      <pane xSplit="13245" topLeftCell="M1" activePane="topLeft" state="split"/>
      <selection pane="topLeft" activeCell="B127" sqref="B127"/>
      <selection pane="topRight" activeCell="T1" sqref="T1:V16384"/>
    </sheetView>
  </sheetViews>
  <sheetFormatPr defaultColWidth="11.00390625" defaultRowHeight="12.75"/>
  <cols>
    <col min="1" max="1" width="4.25390625" style="0" customWidth="1"/>
    <col min="2" max="2" width="40.625" style="0" customWidth="1"/>
  </cols>
  <sheetData>
    <row r="4" ht="12.75">
      <c r="B4" s="2" t="s">
        <v>93</v>
      </c>
    </row>
    <row r="5" ht="12.75">
      <c r="B5" t="s">
        <v>65</v>
      </c>
    </row>
    <row r="6" ht="12.75">
      <c r="B6" t="s">
        <v>2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3</v>
      </c>
      <c r="C11" s="10"/>
      <c r="D11" s="10">
        <v>213291.69163000002</v>
      </c>
      <c r="E11" s="10">
        <v>301067.11351000005</v>
      </c>
      <c r="F11" s="10">
        <v>200602.38594999997</v>
      </c>
      <c r="G11" s="10">
        <v>205672.44494000004</v>
      </c>
      <c r="H11" s="10">
        <v>297602.74516000005</v>
      </c>
      <c r="I11" s="10">
        <v>282544.10358</v>
      </c>
      <c r="J11" s="10">
        <v>173236.4811</v>
      </c>
      <c r="K11" s="10">
        <v>33040.685359999996</v>
      </c>
      <c r="L11" s="10">
        <v>0</v>
      </c>
      <c r="M11" s="10"/>
      <c r="N11" s="10"/>
      <c r="O11" s="10"/>
      <c r="P11" s="10"/>
      <c r="Q11" s="10"/>
      <c r="R11" s="10"/>
      <c r="S11" s="10"/>
      <c r="T11" s="10"/>
      <c r="U11" s="11"/>
      <c r="V11" s="6"/>
    </row>
    <row r="12" spans="2:22" ht="12.75">
      <c r="B12" t="s">
        <v>4</v>
      </c>
      <c r="C12" s="5"/>
      <c r="D12" s="5">
        <v>205570.48292</v>
      </c>
      <c r="E12" s="5">
        <v>285815.40948000003</v>
      </c>
      <c r="F12" s="5">
        <v>187656.70576999997</v>
      </c>
      <c r="G12" s="5">
        <v>198324.83040000004</v>
      </c>
      <c r="H12" s="5">
        <v>291987.01907000004</v>
      </c>
      <c r="I12" s="5">
        <v>274859.36204</v>
      </c>
      <c r="J12" s="5">
        <v>172087.37979</v>
      </c>
      <c r="K12" s="5">
        <v>33037.76751</v>
      </c>
      <c r="L12" s="5">
        <v>0</v>
      </c>
      <c r="M12" s="5"/>
      <c r="N12" s="5"/>
      <c r="O12" s="5"/>
      <c r="P12" s="5"/>
      <c r="Q12" s="5"/>
      <c r="R12" s="5"/>
      <c r="S12" s="5"/>
      <c r="T12" s="5"/>
      <c r="U12" s="13"/>
      <c r="V12" s="6"/>
    </row>
    <row r="13" spans="2:22" ht="12.75">
      <c r="B13" t="s">
        <v>5</v>
      </c>
      <c r="C13" s="5"/>
      <c r="D13" s="5">
        <v>7721.20871</v>
      </c>
      <c r="E13" s="5">
        <v>15251.704029999999</v>
      </c>
      <c r="F13" s="5">
        <v>12945.68018</v>
      </c>
      <c r="G13" s="5">
        <v>7347.6145400000005</v>
      </c>
      <c r="H13" s="5">
        <v>5615.72609</v>
      </c>
      <c r="I13" s="5">
        <v>7684.74154</v>
      </c>
      <c r="J13" s="5">
        <v>1149.10131</v>
      </c>
      <c r="K13" s="5">
        <v>2.91785</v>
      </c>
      <c r="L13" s="5">
        <v>0</v>
      </c>
      <c r="M13" s="5"/>
      <c r="N13" s="5"/>
      <c r="O13" s="5"/>
      <c r="P13" s="5"/>
      <c r="Q13" s="5"/>
      <c r="R13" s="5"/>
      <c r="S13" s="5"/>
      <c r="T13" s="5"/>
      <c r="U13" s="13"/>
      <c r="V13" s="6"/>
    </row>
    <row r="14" spans="2:21" ht="12.75">
      <c r="B14" t="s">
        <v>6</v>
      </c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7</v>
      </c>
      <c r="C16" s="10"/>
      <c r="D16" s="10">
        <v>32236.713989999997</v>
      </c>
      <c r="E16" s="10">
        <v>78951.05605</v>
      </c>
      <c r="F16" s="10">
        <v>69730.40097</v>
      </c>
      <c r="G16" s="10">
        <v>45040.87408000001</v>
      </c>
      <c r="H16" s="10">
        <v>49095.11563</v>
      </c>
      <c r="I16" s="10">
        <v>55394.57888</v>
      </c>
      <c r="J16" s="10">
        <v>31783.416510000003</v>
      </c>
      <c r="K16" s="10">
        <v>34816.41607</v>
      </c>
      <c r="L16" s="10">
        <v>0</v>
      </c>
      <c r="M16" s="10"/>
      <c r="N16" s="10"/>
      <c r="O16" s="10"/>
      <c r="P16" s="10"/>
      <c r="Q16" s="10"/>
      <c r="R16" s="10"/>
      <c r="S16" s="10"/>
      <c r="T16" s="10"/>
      <c r="U16" s="11"/>
    </row>
    <row r="17" spans="2:22" ht="12.75">
      <c r="B17" t="s">
        <v>72</v>
      </c>
      <c r="C17" s="5"/>
      <c r="D17" s="5">
        <v>13483.791630000002</v>
      </c>
      <c r="E17" s="5">
        <v>54678.83303</v>
      </c>
      <c r="F17" s="5">
        <v>20611.2776</v>
      </c>
      <c r="G17" s="5">
        <v>14912.999790000002</v>
      </c>
      <c r="H17" s="5">
        <v>22820.25229</v>
      </c>
      <c r="I17" s="5">
        <v>18331.61723</v>
      </c>
      <c r="J17" s="5">
        <v>16060.20495</v>
      </c>
      <c r="K17" s="5">
        <v>18491.94027</v>
      </c>
      <c r="L17" s="5">
        <v>0</v>
      </c>
      <c r="M17" s="5"/>
      <c r="N17" s="5"/>
      <c r="O17" s="5"/>
      <c r="P17" s="5"/>
      <c r="Q17" s="5"/>
      <c r="R17" s="5"/>
      <c r="S17" s="5"/>
      <c r="T17" s="5"/>
      <c r="U17" s="13"/>
      <c r="V17" s="6"/>
    </row>
    <row r="18" spans="2:21" ht="12.75">
      <c r="B18" t="s">
        <v>73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986.52837</v>
      </c>
      <c r="I18" s="5">
        <v>3539.90911</v>
      </c>
      <c r="J18" s="5">
        <v>1272.4305200000001</v>
      </c>
      <c r="K18" s="5">
        <v>90.15182</v>
      </c>
      <c r="L18" s="5">
        <v>0</v>
      </c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33</v>
      </c>
      <c r="C19" s="5"/>
      <c r="D19" s="5">
        <v>18752.922359999997</v>
      </c>
      <c r="E19" s="5">
        <v>24272.223019999998</v>
      </c>
      <c r="F19" s="5">
        <v>49119.12337</v>
      </c>
      <c r="G19" s="5">
        <v>30127.874290000003</v>
      </c>
      <c r="H19" s="5">
        <v>25288.33497</v>
      </c>
      <c r="I19" s="5">
        <v>33523.05254</v>
      </c>
      <c r="J19" s="5">
        <v>14450.781040000002</v>
      </c>
      <c r="K19" s="5">
        <v>16234.323980000001</v>
      </c>
      <c r="L19" s="5">
        <v>0</v>
      </c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34</v>
      </c>
      <c r="C21" s="5"/>
      <c r="D21" s="10">
        <v>86931.09767</v>
      </c>
      <c r="E21" s="10">
        <v>149055.84777</v>
      </c>
      <c r="F21" s="10">
        <v>133263.77674</v>
      </c>
      <c r="G21" s="10">
        <v>109193.43669999999</v>
      </c>
      <c r="H21" s="10">
        <v>104616.71721</v>
      </c>
      <c r="I21" s="10">
        <v>124093.95605000001</v>
      </c>
      <c r="J21" s="10">
        <v>86412.75688</v>
      </c>
      <c r="K21" s="10">
        <v>57579.16304</v>
      </c>
      <c r="L21" s="10">
        <v>0</v>
      </c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41</v>
      </c>
      <c r="C22" s="5"/>
      <c r="D22" s="5">
        <v>59951.48504</v>
      </c>
      <c r="E22" s="5">
        <v>92407.38414000001</v>
      </c>
      <c r="F22" s="5">
        <v>74444.10708</v>
      </c>
      <c r="G22" s="5">
        <v>62534.429599999996</v>
      </c>
      <c r="H22" s="5">
        <v>57045.586390000004</v>
      </c>
      <c r="I22" s="5">
        <v>63294.06029000001</v>
      </c>
      <c r="J22" s="5">
        <v>40238.37444</v>
      </c>
      <c r="K22" s="5">
        <v>48902.25711</v>
      </c>
      <c r="L22" s="5">
        <v>0</v>
      </c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42</v>
      </c>
      <c r="C23" s="5"/>
      <c r="D23" s="5">
        <v>26979.61263</v>
      </c>
      <c r="E23" s="5">
        <v>56648.46363</v>
      </c>
      <c r="F23" s="5">
        <v>58819.66966</v>
      </c>
      <c r="G23" s="5">
        <v>46659.0071</v>
      </c>
      <c r="H23" s="5">
        <v>47571.13082</v>
      </c>
      <c r="I23" s="5">
        <v>60799.89576</v>
      </c>
      <c r="J23" s="5">
        <v>46174.38244</v>
      </c>
      <c r="K23" s="5">
        <v>8676.905929999999</v>
      </c>
      <c r="L23" s="5">
        <v>0</v>
      </c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43</v>
      </c>
      <c r="C25" s="5"/>
      <c r="D25" s="10">
        <v>887.14106</v>
      </c>
      <c r="E25" s="10">
        <v>4547.27073</v>
      </c>
      <c r="F25" s="10">
        <v>1104.45038</v>
      </c>
      <c r="G25" s="10">
        <v>1948.2550700000002</v>
      </c>
      <c r="H25" s="10">
        <v>382.13867</v>
      </c>
      <c r="I25" s="10">
        <v>5.2269499999999995</v>
      </c>
      <c r="J25" s="10">
        <v>0</v>
      </c>
      <c r="K25" s="10">
        <v>0</v>
      </c>
      <c r="L25" s="10">
        <v>0</v>
      </c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44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45</v>
      </c>
      <c r="C27" s="5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46</v>
      </c>
      <c r="C28" s="5"/>
      <c r="D28" s="5">
        <v>887.14106</v>
      </c>
      <c r="E28" s="5">
        <v>4547.27073</v>
      </c>
      <c r="F28" s="5">
        <v>1104.45038</v>
      </c>
      <c r="G28" s="5">
        <v>1948.2550700000002</v>
      </c>
      <c r="H28" s="5">
        <v>382.13867</v>
      </c>
      <c r="I28" s="5">
        <v>5.2269499999999995</v>
      </c>
      <c r="J28" s="5">
        <v>0</v>
      </c>
      <c r="K28" s="5">
        <v>0</v>
      </c>
      <c r="L28" s="5">
        <v>0</v>
      </c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47</v>
      </c>
      <c r="C30" s="5"/>
      <c r="D30" s="10">
        <v>3722.17192</v>
      </c>
      <c r="E30" s="10">
        <v>6841.4694</v>
      </c>
      <c r="F30" s="10">
        <v>7016.73943</v>
      </c>
      <c r="G30" s="10">
        <v>12154.88842</v>
      </c>
      <c r="H30" s="10">
        <v>16580.18467</v>
      </c>
      <c r="I30" s="10">
        <v>15338.26767</v>
      </c>
      <c r="J30" s="10">
        <v>4338.5348300000005</v>
      </c>
      <c r="K30" s="10">
        <v>776.7919899999999</v>
      </c>
      <c r="L30" s="10">
        <v>0</v>
      </c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48</v>
      </c>
      <c r="C32" s="5"/>
      <c r="D32" s="10">
        <v>0</v>
      </c>
      <c r="E32" s="10">
        <v>355.19237</v>
      </c>
      <c r="F32" s="10">
        <v>6.11122</v>
      </c>
      <c r="G32" s="10">
        <v>108.18773</v>
      </c>
      <c r="H32" s="10">
        <v>0</v>
      </c>
      <c r="I32" s="10">
        <v>205.74895999999998</v>
      </c>
      <c r="J32" s="10">
        <v>0</v>
      </c>
      <c r="K32" s="10">
        <v>640.85984</v>
      </c>
      <c r="L32" s="10">
        <v>0</v>
      </c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56</v>
      </c>
      <c r="C33" s="5"/>
      <c r="D33" s="5">
        <v>0</v>
      </c>
      <c r="E33" s="5">
        <v>355.19237</v>
      </c>
      <c r="F33" s="5">
        <v>6.11122</v>
      </c>
      <c r="G33" s="5">
        <v>108.18773</v>
      </c>
      <c r="H33" s="5">
        <v>0</v>
      </c>
      <c r="I33" s="5">
        <v>205.74895999999998</v>
      </c>
      <c r="J33" s="5">
        <v>0</v>
      </c>
      <c r="K33" s="5">
        <v>640.85984</v>
      </c>
      <c r="L33" s="5">
        <v>0</v>
      </c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57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58</v>
      </c>
      <c r="C36" s="10"/>
      <c r="D36" s="10">
        <v>0</v>
      </c>
      <c r="E36" s="10">
        <v>770.04311</v>
      </c>
      <c r="F36" s="10">
        <v>346.52555</v>
      </c>
      <c r="G36" s="10">
        <v>212.97207999999998</v>
      </c>
      <c r="H36" s="10">
        <v>638.36888</v>
      </c>
      <c r="I36" s="10">
        <v>559.44512</v>
      </c>
      <c r="J36" s="10">
        <v>53.31262</v>
      </c>
      <c r="K36" s="10">
        <v>0</v>
      </c>
      <c r="L36" s="10">
        <v>0</v>
      </c>
      <c r="M36" s="10"/>
      <c r="N36" s="10"/>
      <c r="O36" s="10"/>
      <c r="P36" s="10"/>
      <c r="Q36" s="10"/>
      <c r="R36" s="10"/>
      <c r="S36" s="10"/>
      <c r="T36" s="10"/>
      <c r="U36" s="11"/>
      <c r="V36" s="6"/>
    </row>
    <row r="37" spans="2:22" ht="12.75">
      <c r="B37" t="s">
        <v>59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60</v>
      </c>
      <c r="C38" s="5"/>
      <c r="D38" s="5">
        <v>0</v>
      </c>
      <c r="E38" s="5">
        <v>770.04311</v>
      </c>
      <c r="F38" s="5">
        <v>346.52555</v>
      </c>
      <c r="G38" s="5">
        <v>212.97207999999998</v>
      </c>
      <c r="H38" s="5">
        <v>638.36888</v>
      </c>
      <c r="I38" s="5">
        <v>559.44512</v>
      </c>
      <c r="J38" s="5">
        <v>53.31262</v>
      </c>
      <c r="K38" s="5">
        <v>0</v>
      </c>
      <c r="L38" s="5">
        <v>0</v>
      </c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132</v>
      </c>
      <c r="C40" s="9"/>
      <c r="D40" s="9">
        <v>337068.81627</v>
      </c>
      <c r="E40" s="9">
        <v>541587.9929399999</v>
      </c>
      <c r="F40" s="9">
        <v>412070.39024000004</v>
      </c>
      <c r="G40" s="9">
        <v>374331.05902</v>
      </c>
      <c r="H40" s="9">
        <v>468915.2702200001</v>
      </c>
      <c r="I40" s="9">
        <v>478141.3272099999</v>
      </c>
      <c r="J40" s="9">
        <v>295824.50194</v>
      </c>
      <c r="K40" s="9">
        <v>126853.9163</v>
      </c>
      <c r="L40" s="9">
        <v>0</v>
      </c>
      <c r="M40" s="9"/>
      <c r="N40" s="9"/>
      <c r="O40" s="9"/>
      <c r="P40" s="9"/>
      <c r="Q40" s="9"/>
      <c r="R40" s="9"/>
      <c r="S40" s="9"/>
      <c r="T40" s="9"/>
      <c r="U40" s="12"/>
    </row>
    <row r="41" spans="2:19" ht="12.75">
      <c r="B41" t="s">
        <v>133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134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61</v>
      </c>
      <c r="C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4">
        <v>1994</v>
      </c>
      <c r="E45" s="4">
        <v>1995</v>
      </c>
      <c r="F45" s="4">
        <v>1996</v>
      </c>
      <c r="G45" s="4">
        <v>1997</v>
      </c>
      <c r="H45" s="4">
        <v>1998</v>
      </c>
      <c r="I45" s="4">
        <v>1999</v>
      </c>
      <c r="J45" s="4">
        <v>2000</v>
      </c>
      <c r="K45" s="4">
        <v>2001</v>
      </c>
      <c r="L45" s="4">
        <v>2002</v>
      </c>
      <c r="M45" s="5"/>
      <c r="N45" s="5"/>
      <c r="O45" s="5"/>
      <c r="P45" s="5"/>
      <c r="Q45" s="5"/>
      <c r="R45" s="5"/>
      <c r="S45" s="5"/>
    </row>
    <row r="46" spans="2:19" ht="12.75">
      <c r="B46" s="3" t="s">
        <v>67</v>
      </c>
      <c r="C46" s="5"/>
      <c r="D46" s="16">
        <v>205570.48292</v>
      </c>
      <c r="E46" s="16">
        <v>285815.40948000003</v>
      </c>
      <c r="F46" s="16">
        <v>187656.70576999997</v>
      </c>
      <c r="G46" s="16">
        <v>198324.83040000004</v>
      </c>
      <c r="H46" s="16">
        <v>291987.01907000004</v>
      </c>
      <c r="I46" s="16">
        <v>274859.36204</v>
      </c>
      <c r="J46" s="16">
        <v>172087.37979</v>
      </c>
      <c r="K46" s="16">
        <v>33037.76751</v>
      </c>
      <c r="L46" s="16">
        <v>0</v>
      </c>
      <c r="M46" s="5"/>
      <c r="N46" s="5"/>
      <c r="O46" s="5"/>
      <c r="P46" s="5"/>
      <c r="Q46" s="5"/>
      <c r="R46" s="5"/>
      <c r="S46" s="5"/>
    </row>
    <row r="47" spans="2:22" ht="12.75">
      <c r="B47" t="s">
        <v>68</v>
      </c>
      <c r="C47" s="5"/>
      <c r="D47" s="5">
        <v>105.57797000000001</v>
      </c>
      <c r="E47" s="5">
        <v>1622.49939</v>
      </c>
      <c r="F47" s="5">
        <v>7596.65024</v>
      </c>
      <c r="G47" s="5">
        <v>4103.12512</v>
      </c>
      <c r="H47" s="5">
        <v>5219.86168</v>
      </c>
      <c r="I47" s="5">
        <v>1856.7491</v>
      </c>
      <c r="J47" s="5">
        <v>296.4838</v>
      </c>
      <c r="K47" s="5">
        <v>0</v>
      </c>
      <c r="L47" s="5">
        <v>0</v>
      </c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69</v>
      </c>
      <c r="C48" s="5"/>
      <c r="D48" s="5">
        <v>182475.38253</v>
      </c>
      <c r="E48" s="5">
        <v>259792.68607</v>
      </c>
      <c r="F48" s="5">
        <v>150893.30529</v>
      </c>
      <c r="G48" s="5">
        <v>170366.78941</v>
      </c>
      <c r="H48" s="5">
        <v>255137.80143000002</v>
      </c>
      <c r="I48" s="5">
        <v>238375.48259</v>
      </c>
      <c r="J48" s="5">
        <v>144624.75252</v>
      </c>
      <c r="K48" s="5">
        <v>19190.96852</v>
      </c>
      <c r="L48" s="5">
        <v>0</v>
      </c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77</v>
      </c>
      <c r="C49" s="5"/>
      <c r="D49" s="5">
        <v>13877.69349</v>
      </c>
      <c r="E49" s="5">
        <v>6786.330099999999</v>
      </c>
      <c r="F49" s="5">
        <v>8394.92601</v>
      </c>
      <c r="G49" s="5">
        <v>9504.579740000001</v>
      </c>
      <c r="H49" s="5">
        <v>15376.5295</v>
      </c>
      <c r="I49" s="5">
        <v>18616.85772</v>
      </c>
      <c r="J49" s="5">
        <v>21396.65077</v>
      </c>
      <c r="K49" s="5">
        <v>13846.79899</v>
      </c>
      <c r="L49" s="5">
        <v>0</v>
      </c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78</v>
      </c>
      <c r="C50" s="5"/>
      <c r="D50" s="5">
        <v>9111.82893</v>
      </c>
      <c r="E50" s="5">
        <v>17613.893920000002</v>
      </c>
      <c r="F50" s="5">
        <v>20771.824230000002</v>
      </c>
      <c r="G50" s="5">
        <v>14350.336130000002</v>
      </c>
      <c r="H50" s="5">
        <v>16252.82646</v>
      </c>
      <c r="I50" s="5">
        <v>16010.272630000001</v>
      </c>
      <c r="J50" s="5">
        <v>5769.4927</v>
      </c>
      <c r="K50" s="5">
        <v>0</v>
      </c>
      <c r="L50" s="5">
        <v>0</v>
      </c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79</v>
      </c>
      <c r="C51" s="5"/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80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81</v>
      </c>
      <c r="C53" s="5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52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50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51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53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54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55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93</v>
      </c>
    </row>
    <row r="67" ht="12.75">
      <c r="B67" t="s">
        <v>63</v>
      </c>
    </row>
    <row r="68" ht="12.75">
      <c r="B68" t="s">
        <v>2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102</v>
      </c>
      <c r="C72" s="10">
        <v>5690.986825203473</v>
      </c>
      <c r="D72" s="10">
        <v>76756.7763605437</v>
      </c>
      <c r="E72" s="10">
        <v>80735.11124432545</v>
      </c>
      <c r="F72" s="10">
        <v>84836.0407531041</v>
      </c>
      <c r="G72" s="10">
        <v>75460.99432536645</v>
      </c>
      <c r="H72" s="10">
        <v>21561.044013277282</v>
      </c>
      <c r="I72" s="10">
        <v>48342.15001450417</v>
      </c>
      <c r="J72" s="10">
        <v>10396.766503667483</v>
      </c>
      <c r="K72" s="10">
        <v>0</v>
      </c>
      <c r="L72" s="10">
        <v>16715.74327628362</v>
      </c>
      <c r="M72" s="10">
        <v>6166.129584352079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/>
      <c r="U72" s="11"/>
    </row>
    <row r="73" spans="2:21" ht="12.75">
      <c r="B73" t="s">
        <v>103</v>
      </c>
      <c r="C73" s="5">
        <v>5690.986825203473</v>
      </c>
      <c r="D73" s="5">
        <v>76756.7763605437</v>
      </c>
      <c r="E73" s="5">
        <v>77215.36250823627</v>
      </c>
      <c r="F73" s="5">
        <v>71958.40021230135</v>
      </c>
      <c r="G73" s="5">
        <v>45318.32419110975</v>
      </c>
      <c r="H73" s="5">
        <v>0</v>
      </c>
      <c r="I73" s="5">
        <v>35513.16101694916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/>
      <c r="U73" s="14"/>
    </row>
    <row r="74" spans="2:21" ht="12.75">
      <c r="B74" t="s">
        <v>104</v>
      </c>
      <c r="C74" s="5">
        <v>0</v>
      </c>
      <c r="D74" s="5">
        <v>0</v>
      </c>
      <c r="E74" s="5">
        <v>3519.748736089179</v>
      </c>
      <c r="F74" s="5">
        <v>12877.640540802744</v>
      </c>
      <c r="G74" s="5">
        <v>30142.6701342567</v>
      </c>
      <c r="H74" s="5">
        <v>21561.044013277282</v>
      </c>
      <c r="I74" s="5">
        <v>12828.988997555012</v>
      </c>
      <c r="J74" s="5">
        <v>10396.766503667483</v>
      </c>
      <c r="K74" s="5">
        <v>0</v>
      </c>
      <c r="L74" s="5">
        <v>16715.74327628362</v>
      </c>
      <c r="M74" s="5">
        <v>6166.129584352079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/>
      <c r="U74" s="14"/>
    </row>
    <row r="75" spans="2:21" ht="12.75">
      <c r="B75" t="s">
        <v>105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106</v>
      </c>
      <c r="C77" s="10">
        <v>0</v>
      </c>
      <c r="D77" s="10">
        <v>3403.933578669708</v>
      </c>
      <c r="E77" s="10">
        <v>0</v>
      </c>
      <c r="F77" s="10">
        <v>0</v>
      </c>
      <c r="G77" s="10">
        <v>0</v>
      </c>
      <c r="H77" s="10">
        <v>19759.021808863046</v>
      </c>
      <c r="I77" s="10">
        <v>49626.575794621036</v>
      </c>
      <c r="J77" s="10">
        <v>7071.310513447434</v>
      </c>
      <c r="K77" s="10">
        <v>2621.5635696821514</v>
      </c>
      <c r="L77" s="10">
        <v>19623.588019559902</v>
      </c>
      <c r="M77" s="10">
        <v>0</v>
      </c>
      <c r="N77" s="10">
        <v>0</v>
      </c>
      <c r="O77" s="10">
        <v>127.83740831295846</v>
      </c>
      <c r="P77" s="10">
        <v>0</v>
      </c>
      <c r="Q77" s="10">
        <v>0</v>
      </c>
      <c r="R77" s="10">
        <v>0</v>
      </c>
      <c r="S77" s="10">
        <v>0</v>
      </c>
      <c r="T77" s="10"/>
      <c r="U77" s="11"/>
    </row>
    <row r="78" spans="2:21" ht="12.75">
      <c r="B78" t="s">
        <v>107</v>
      </c>
      <c r="C78" s="5">
        <v>0</v>
      </c>
      <c r="D78" s="5">
        <v>3403.933578669708</v>
      </c>
      <c r="E78" s="5">
        <v>0</v>
      </c>
      <c r="F78" s="5">
        <v>0</v>
      </c>
      <c r="G78" s="5">
        <v>0</v>
      </c>
      <c r="H78" s="5">
        <v>19759.021808863046</v>
      </c>
      <c r="I78" s="5">
        <v>49626.575794621036</v>
      </c>
      <c r="J78" s="5">
        <v>7071.310513447434</v>
      </c>
      <c r="K78" s="5">
        <v>2621.5635696821514</v>
      </c>
      <c r="L78" s="5">
        <v>19623.588019559902</v>
      </c>
      <c r="M78" s="5">
        <v>0</v>
      </c>
      <c r="N78" s="5">
        <v>0</v>
      </c>
      <c r="O78" s="5">
        <v>127.83740831295846</v>
      </c>
      <c r="P78" s="5">
        <v>0</v>
      </c>
      <c r="Q78" s="5">
        <v>0</v>
      </c>
      <c r="R78" s="5">
        <v>0</v>
      </c>
      <c r="S78" s="5">
        <v>0</v>
      </c>
      <c r="T78" s="5"/>
      <c r="U78" s="14"/>
    </row>
    <row r="79" spans="2:19" ht="12.75">
      <c r="B79" t="s">
        <v>108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ht="12.75">
      <c r="B80" t="s">
        <v>109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110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ht="12.75">
      <c r="B83" t="s">
        <v>111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 ht="12.75">
      <c r="B84" t="s">
        <v>112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113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12.75">
      <c r="B87" t="s">
        <v>114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115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ht="12.75">
      <c r="B89" t="s">
        <v>116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117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118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12.75">
      <c r="B94" t="s">
        <v>127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t="s">
        <v>128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129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/>
      <c r="U97" s="11"/>
    </row>
    <row r="98" spans="2:21" ht="12.75">
      <c r="B98" t="s">
        <v>130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131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132</v>
      </c>
      <c r="C101" s="9">
        <v>5690.986825203473</v>
      </c>
      <c r="D101" s="9">
        <v>80160.70993921341</v>
      </c>
      <c r="E101" s="9">
        <v>80735.11124432545</v>
      </c>
      <c r="F101" s="9">
        <v>84836.0407531041</v>
      </c>
      <c r="G101" s="9">
        <v>75460.99432536645</v>
      </c>
      <c r="H101" s="9">
        <v>41320.06582214033</v>
      </c>
      <c r="I101" s="9">
        <v>97968.7258091252</v>
      </c>
      <c r="J101" s="9">
        <v>17468.077017114916</v>
      </c>
      <c r="K101" s="9">
        <v>2621.5635696821514</v>
      </c>
      <c r="L101" s="9">
        <v>36339.33129584353</v>
      </c>
      <c r="M101" s="9">
        <v>6166.129584352079</v>
      </c>
      <c r="N101" s="9">
        <v>0</v>
      </c>
      <c r="O101" s="9">
        <v>127.83740831295846</v>
      </c>
      <c r="P101" s="9">
        <v>0</v>
      </c>
      <c r="Q101" s="9">
        <v>0</v>
      </c>
      <c r="R101" s="9">
        <v>0</v>
      </c>
      <c r="S101" s="9">
        <v>0</v>
      </c>
      <c r="T101" s="9"/>
      <c r="U101" s="11"/>
    </row>
    <row r="102" spans="2:19" ht="12.75">
      <c r="B102" t="s">
        <v>133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t="s">
        <v>134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135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3" t="s">
        <v>103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2:21" ht="12.75">
      <c r="B108" t="s">
        <v>136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/>
      <c r="U108" s="14"/>
    </row>
    <row r="109" spans="2:21" ht="12.75">
      <c r="B109" t="s">
        <v>137</v>
      </c>
      <c r="C109" s="5">
        <v>5690.986825203473</v>
      </c>
      <c r="D109" s="5">
        <v>76756.7763605437</v>
      </c>
      <c r="E109" s="5">
        <v>77215.36250823627</v>
      </c>
      <c r="F109" s="5">
        <v>71958.40021230135</v>
      </c>
      <c r="G109" s="5">
        <v>45318.32419110975</v>
      </c>
      <c r="H109" s="5">
        <v>0</v>
      </c>
      <c r="I109" s="5">
        <v>35513.16101694916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/>
      <c r="U109" s="14"/>
    </row>
    <row r="110" spans="2:21" ht="12.75">
      <c r="B110" t="s">
        <v>138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/>
      <c r="U110" s="14"/>
    </row>
    <row r="111" spans="2:21" ht="12.75">
      <c r="B111" t="s">
        <v>139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/>
      <c r="U111" s="14"/>
    </row>
    <row r="112" spans="2:21" ht="12.75">
      <c r="B112" t="s">
        <v>140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141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142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52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50</v>
      </c>
      <c r="C117" s="5">
        <v>0</v>
      </c>
      <c r="D117" s="5">
        <v>0</v>
      </c>
      <c r="E117" s="5">
        <v>3519.748736089179</v>
      </c>
      <c r="F117" s="5">
        <v>12877.640540802744</v>
      </c>
      <c r="G117" s="5">
        <v>30142.6701342567</v>
      </c>
      <c r="H117" s="5">
        <v>21561.044013277282</v>
      </c>
      <c r="I117" s="5">
        <v>12828.988997555012</v>
      </c>
      <c r="J117" s="5">
        <v>10396.766503667483</v>
      </c>
      <c r="K117" s="5">
        <v>0</v>
      </c>
      <c r="L117" s="5">
        <v>16715.74327628362</v>
      </c>
      <c r="M117" s="5">
        <v>6166.129584352079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/>
      <c r="U117" s="14"/>
    </row>
    <row r="118" spans="2:21" ht="12.75">
      <c r="B118" s="7" t="s">
        <v>51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/>
      <c r="U118" s="14"/>
    </row>
    <row r="119" spans="2:21" ht="12.75">
      <c r="B119" s="7" t="s">
        <v>53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/>
      <c r="U119" s="14"/>
    </row>
    <row r="120" spans="2:21" ht="12.75">
      <c r="B120" s="7" t="s">
        <v>54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19727.795644540223</v>
      </c>
      <c r="I120" s="5">
        <v>49626.575794621036</v>
      </c>
      <c r="J120" s="5">
        <v>980.7701711491443</v>
      </c>
      <c r="K120" s="5">
        <v>0</v>
      </c>
      <c r="L120" s="5">
        <v>17437.755501222495</v>
      </c>
      <c r="M120" s="5">
        <v>0</v>
      </c>
      <c r="N120" s="5">
        <v>0</v>
      </c>
      <c r="O120" s="5">
        <v>127.83740831295846</v>
      </c>
      <c r="P120" s="5">
        <v>0</v>
      </c>
      <c r="Q120" s="5">
        <v>0</v>
      </c>
      <c r="R120" s="5">
        <v>0</v>
      </c>
      <c r="S120" s="5">
        <v>0</v>
      </c>
      <c r="T120" s="5"/>
      <c r="U120" s="14"/>
    </row>
    <row r="121" spans="2:21" ht="12.75">
      <c r="B121" s="7" t="s">
        <v>55</v>
      </c>
      <c r="C121" s="5">
        <v>0</v>
      </c>
      <c r="D121" s="5">
        <v>3403.933578669708</v>
      </c>
      <c r="E121" s="5">
        <v>0</v>
      </c>
      <c r="F121" s="5">
        <v>0</v>
      </c>
      <c r="G121" s="5">
        <v>0</v>
      </c>
      <c r="H121" s="5">
        <v>31.22616432282232</v>
      </c>
      <c r="I121" s="5">
        <v>0</v>
      </c>
      <c r="J121" s="5">
        <v>6090.540342298289</v>
      </c>
      <c r="K121" s="5">
        <v>2621.5635696821514</v>
      </c>
      <c r="L121" s="5">
        <v>2185.8325183374086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93</v>
      </c>
    </row>
    <row r="127" ht="12.75">
      <c r="B127" t="s">
        <v>35</v>
      </c>
    </row>
    <row r="128" ht="12.75">
      <c r="B128" t="s">
        <v>2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82</v>
      </c>
    </row>
    <row r="133" spans="2:20" ht="12.75">
      <c r="B133" s="1" t="s">
        <v>3</v>
      </c>
      <c r="C133" s="10">
        <f aca="true" t="shared" si="0" ref="C133:S133">C11+C72</f>
        <v>5690.986825203473</v>
      </c>
      <c r="D133" s="10">
        <f t="shared" si="0"/>
        <v>290048.4679905437</v>
      </c>
      <c r="E133" s="10">
        <f t="shared" si="0"/>
        <v>381802.2247543255</v>
      </c>
      <c r="F133" s="10">
        <f t="shared" si="0"/>
        <v>285438.42670310405</v>
      </c>
      <c r="G133" s="10">
        <f t="shared" si="0"/>
        <v>281133.4392653665</v>
      </c>
      <c r="H133" s="10">
        <f t="shared" si="0"/>
        <v>319163.7891732773</v>
      </c>
      <c r="I133" s="10">
        <f t="shared" si="0"/>
        <v>330886.25359450415</v>
      </c>
      <c r="J133" s="10">
        <f t="shared" si="0"/>
        <v>183633.2476036675</v>
      </c>
      <c r="K133" s="10">
        <f t="shared" si="0"/>
        <v>33040.685359999996</v>
      </c>
      <c r="L133" s="10">
        <f t="shared" si="0"/>
        <v>16715.74327628362</v>
      </c>
      <c r="M133" s="10">
        <f t="shared" si="0"/>
        <v>6166.129584352079</v>
      </c>
      <c r="N133" s="10">
        <f t="shared" si="0"/>
        <v>0</v>
      </c>
      <c r="O133" s="10">
        <f t="shared" si="0"/>
        <v>0</v>
      </c>
      <c r="P133" s="10">
        <f t="shared" si="0"/>
        <v>0</v>
      </c>
      <c r="Q133" s="10">
        <f t="shared" si="0"/>
        <v>0</v>
      </c>
      <c r="R133" s="10">
        <f t="shared" si="0"/>
        <v>0</v>
      </c>
      <c r="S133" s="10">
        <f t="shared" si="0"/>
        <v>0</v>
      </c>
      <c r="T133" s="10">
        <f>SUM(C133:S133)</f>
        <v>2133719.3941306276</v>
      </c>
    </row>
    <row r="134" spans="2:20" ht="12.75">
      <c r="B134" t="s">
        <v>4</v>
      </c>
      <c r="C134" s="17">
        <f aca="true" t="shared" si="1" ref="C134:R136">C12+C73</f>
        <v>5690.986825203473</v>
      </c>
      <c r="D134" s="17">
        <f t="shared" si="1"/>
        <v>282327.2592805437</v>
      </c>
      <c r="E134" s="17">
        <f t="shared" si="1"/>
        <v>363030.7719882363</v>
      </c>
      <c r="F134" s="17">
        <f t="shared" si="1"/>
        <v>259615.10598230132</v>
      </c>
      <c r="G134" s="17">
        <f t="shared" si="1"/>
        <v>243643.15459110978</v>
      </c>
      <c r="H134" s="17">
        <f t="shared" si="1"/>
        <v>291987.01907000004</v>
      </c>
      <c r="I134" s="17">
        <f t="shared" si="1"/>
        <v>310372.52305694914</v>
      </c>
      <c r="J134" s="17">
        <f t="shared" si="1"/>
        <v>172087.37979</v>
      </c>
      <c r="K134" s="17">
        <f t="shared" si="1"/>
        <v>33037.76751</v>
      </c>
      <c r="L134" s="17">
        <f t="shared" si="1"/>
        <v>0</v>
      </c>
      <c r="M134" s="17">
        <f t="shared" si="1"/>
        <v>0</v>
      </c>
      <c r="N134" s="17">
        <f t="shared" si="1"/>
        <v>0</v>
      </c>
      <c r="O134" s="17">
        <f t="shared" si="1"/>
        <v>0</v>
      </c>
      <c r="P134" s="17">
        <f t="shared" si="1"/>
        <v>0</v>
      </c>
      <c r="Q134" s="17">
        <f t="shared" si="1"/>
        <v>0</v>
      </c>
      <c r="R134" s="17">
        <f t="shared" si="1"/>
        <v>0</v>
      </c>
      <c r="S134" s="17">
        <f>S12+S73</f>
        <v>0</v>
      </c>
      <c r="T134" s="16">
        <f aca="true" t="shared" si="2" ref="T134:T175">SUM(C134:S134)</f>
        <v>1961791.9680943433</v>
      </c>
    </row>
    <row r="135" spans="2:20" ht="12.75">
      <c r="B135" t="s">
        <v>5</v>
      </c>
      <c r="C135" s="17">
        <f t="shared" si="1"/>
        <v>0</v>
      </c>
      <c r="D135" s="17">
        <f t="shared" si="1"/>
        <v>7721.20871</v>
      </c>
      <c r="E135" s="17">
        <f t="shared" si="1"/>
        <v>18771.452766089176</v>
      </c>
      <c r="F135" s="17">
        <f t="shared" si="1"/>
        <v>25823.320720802745</v>
      </c>
      <c r="G135" s="17">
        <f t="shared" si="1"/>
        <v>37490.2846742567</v>
      </c>
      <c r="H135" s="17">
        <f t="shared" si="1"/>
        <v>27176.770103277282</v>
      </c>
      <c r="I135" s="17">
        <f t="shared" si="1"/>
        <v>20513.730537555013</v>
      </c>
      <c r="J135" s="17">
        <f t="shared" si="1"/>
        <v>11545.867813667483</v>
      </c>
      <c r="K135" s="17">
        <f t="shared" si="1"/>
        <v>2.91785</v>
      </c>
      <c r="L135" s="17">
        <f t="shared" si="1"/>
        <v>16715.74327628362</v>
      </c>
      <c r="M135" s="17">
        <f t="shared" si="1"/>
        <v>6166.129584352079</v>
      </c>
      <c r="N135" s="17">
        <f t="shared" si="1"/>
        <v>0</v>
      </c>
      <c r="O135" s="17">
        <f t="shared" si="1"/>
        <v>0</v>
      </c>
      <c r="P135" s="17">
        <f t="shared" si="1"/>
        <v>0</v>
      </c>
      <c r="Q135" s="17">
        <f t="shared" si="1"/>
        <v>0</v>
      </c>
      <c r="R135" s="17">
        <f t="shared" si="1"/>
        <v>0</v>
      </c>
      <c r="S135" s="17">
        <f>S13+S74</f>
        <v>0</v>
      </c>
      <c r="T135" s="16">
        <f t="shared" si="2"/>
        <v>171927.42603628407</v>
      </c>
    </row>
    <row r="136" spans="2:20" ht="12.75">
      <c r="B136" t="s">
        <v>6</v>
      </c>
      <c r="C136" s="17">
        <f t="shared" si="1"/>
        <v>0</v>
      </c>
      <c r="D136" s="17">
        <f t="shared" si="1"/>
        <v>0</v>
      </c>
      <c r="E136" s="17">
        <f t="shared" si="1"/>
        <v>0</v>
      </c>
      <c r="F136" s="17">
        <f t="shared" si="1"/>
        <v>0</v>
      </c>
      <c r="G136" s="17">
        <f t="shared" si="1"/>
        <v>0</v>
      </c>
      <c r="H136" s="17">
        <f t="shared" si="1"/>
        <v>0</v>
      </c>
      <c r="I136" s="17">
        <f t="shared" si="1"/>
        <v>0</v>
      </c>
      <c r="J136" s="17">
        <f t="shared" si="1"/>
        <v>0</v>
      </c>
      <c r="K136" s="17">
        <f t="shared" si="1"/>
        <v>0</v>
      </c>
      <c r="L136" s="17">
        <f t="shared" si="1"/>
        <v>0</v>
      </c>
      <c r="M136" s="17">
        <f t="shared" si="1"/>
        <v>0</v>
      </c>
      <c r="N136" s="17">
        <f t="shared" si="1"/>
        <v>0</v>
      </c>
      <c r="O136" s="17">
        <f t="shared" si="1"/>
        <v>0</v>
      </c>
      <c r="P136" s="17">
        <f t="shared" si="1"/>
        <v>0</v>
      </c>
      <c r="Q136" s="17">
        <f t="shared" si="1"/>
        <v>0</v>
      </c>
      <c r="R136" s="17">
        <f t="shared" si="1"/>
        <v>0</v>
      </c>
      <c r="S136" s="17">
        <f>S14+S75</f>
        <v>0</v>
      </c>
      <c r="T136" s="16">
        <f t="shared" si="2"/>
        <v>0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7</v>
      </c>
      <c r="C138" s="10">
        <f aca="true" t="shared" si="3" ref="C138:S141">C16+C77</f>
        <v>0</v>
      </c>
      <c r="D138" s="10">
        <f t="shared" si="3"/>
        <v>35640.6475686697</v>
      </c>
      <c r="E138" s="10">
        <f t="shared" si="3"/>
        <v>78951.05605</v>
      </c>
      <c r="F138" s="10">
        <f t="shared" si="3"/>
        <v>69730.40097</v>
      </c>
      <c r="G138" s="10">
        <f t="shared" si="3"/>
        <v>45040.87408000001</v>
      </c>
      <c r="H138" s="10">
        <f t="shared" si="3"/>
        <v>68854.13743886305</v>
      </c>
      <c r="I138" s="10">
        <f t="shared" si="3"/>
        <v>105021.15467462104</v>
      </c>
      <c r="J138" s="10">
        <f t="shared" si="3"/>
        <v>38854.727023447434</v>
      </c>
      <c r="K138" s="10">
        <f t="shared" si="3"/>
        <v>37437.97963968215</v>
      </c>
      <c r="L138" s="10">
        <f t="shared" si="3"/>
        <v>19623.588019559902</v>
      </c>
      <c r="M138" s="10">
        <f t="shared" si="3"/>
        <v>0</v>
      </c>
      <c r="N138" s="10">
        <f t="shared" si="3"/>
        <v>0</v>
      </c>
      <c r="O138" s="10">
        <f t="shared" si="3"/>
        <v>127.83740831295846</v>
      </c>
      <c r="P138" s="10">
        <f t="shared" si="3"/>
        <v>0</v>
      </c>
      <c r="Q138" s="10">
        <f t="shared" si="3"/>
        <v>0</v>
      </c>
      <c r="R138" s="10">
        <f t="shared" si="3"/>
        <v>0</v>
      </c>
      <c r="S138" s="10">
        <f t="shared" si="3"/>
        <v>0</v>
      </c>
      <c r="T138" s="10">
        <f t="shared" si="2"/>
        <v>499282.4028731563</v>
      </c>
    </row>
    <row r="139" spans="2:20" ht="12.75">
      <c r="B139" t="s">
        <v>72</v>
      </c>
      <c r="C139" s="17">
        <f t="shared" si="3"/>
        <v>0</v>
      </c>
      <c r="D139" s="17">
        <f t="shared" si="3"/>
        <v>16887.725208669708</v>
      </c>
      <c r="E139" s="17">
        <f t="shared" si="3"/>
        <v>54678.83303</v>
      </c>
      <c r="F139" s="17">
        <f t="shared" si="3"/>
        <v>20611.2776</v>
      </c>
      <c r="G139" s="17">
        <f t="shared" si="3"/>
        <v>14912.999790000002</v>
      </c>
      <c r="H139" s="17">
        <f t="shared" si="3"/>
        <v>42579.27409886305</v>
      </c>
      <c r="I139" s="17">
        <f t="shared" si="3"/>
        <v>67958.19302462104</v>
      </c>
      <c r="J139" s="17">
        <f t="shared" si="3"/>
        <v>23131.51546344743</v>
      </c>
      <c r="K139" s="17">
        <f t="shared" si="3"/>
        <v>21113.50383968215</v>
      </c>
      <c r="L139" s="17">
        <f t="shared" si="3"/>
        <v>19623.588019559902</v>
      </c>
      <c r="M139" s="17">
        <f t="shared" si="3"/>
        <v>0</v>
      </c>
      <c r="N139" s="17">
        <f t="shared" si="3"/>
        <v>0</v>
      </c>
      <c r="O139" s="17">
        <f t="shared" si="3"/>
        <v>127.83740831295846</v>
      </c>
      <c r="P139" s="17">
        <f t="shared" si="3"/>
        <v>0</v>
      </c>
      <c r="Q139" s="17">
        <f t="shared" si="3"/>
        <v>0</v>
      </c>
      <c r="R139" s="17">
        <f t="shared" si="3"/>
        <v>0</v>
      </c>
      <c r="S139" s="17">
        <f t="shared" si="3"/>
        <v>0</v>
      </c>
      <c r="T139" s="16">
        <f t="shared" si="2"/>
        <v>281624.7474831562</v>
      </c>
    </row>
    <row r="140" spans="2:20" ht="12.75">
      <c r="B140" t="s">
        <v>73</v>
      </c>
      <c r="C140" s="17">
        <f t="shared" si="3"/>
        <v>0</v>
      </c>
      <c r="D140" s="17">
        <f t="shared" si="3"/>
        <v>0</v>
      </c>
      <c r="E140" s="17">
        <f t="shared" si="3"/>
        <v>0</v>
      </c>
      <c r="F140" s="17">
        <f t="shared" si="3"/>
        <v>0</v>
      </c>
      <c r="G140" s="17">
        <f t="shared" si="3"/>
        <v>0</v>
      </c>
      <c r="H140" s="17">
        <f t="shared" si="3"/>
        <v>986.52837</v>
      </c>
      <c r="I140" s="17">
        <f t="shared" si="3"/>
        <v>3539.90911</v>
      </c>
      <c r="J140" s="17">
        <f t="shared" si="3"/>
        <v>1272.4305200000001</v>
      </c>
      <c r="K140" s="17">
        <f t="shared" si="3"/>
        <v>90.15182</v>
      </c>
      <c r="L140" s="17">
        <f t="shared" si="3"/>
        <v>0</v>
      </c>
      <c r="M140" s="17">
        <f t="shared" si="3"/>
        <v>0</v>
      </c>
      <c r="N140" s="17">
        <f t="shared" si="3"/>
        <v>0</v>
      </c>
      <c r="O140" s="17">
        <f t="shared" si="3"/>
        <v>0</v>
      </c>
      <c r="P140" s="17">
        <f t="shared" si="3"/>
        <v>0</v>
      </c>
      <c r="Q140" s="17">
        <f t="shared" si="3"/>
        <v>0</v>
      </c>
      <c r="R140" s="17">
        <f t="shared" si="3"/>
        <v>0</v>
      </c>
      <c r="S140" s="17">
        <f t="shared" si="3"/>
        <v>0</v>
      </c>
      <c r="T140" s="16">
        <f t="shared" si="2"/>
        <v>5889.01982</v>
      </c>
    </row>
    <row r="141" spans="2:20" ht="12.75">
      <c r="B141" t="s">
        <v>33</v>
      </c>
      <c r="C141" s="17">
        <f t="shared" si="3"/>
        <v>0</v>
      </c>
      <c r="D141" s="17">
        <f t="shared" si="3"/>
        <v>18752.922359999997</v>
      </c>
      <c r="E141" s="17">
        <f t="shared" si="3"/>
        <v>24272.223019999998</v>
      </c>
      <c r="F141" s="17">
        <f t="shared" si="3"/>
        <v>49119.12337</v>
      </c>
      <c r="G141" s="17">
        <f t="shared" si="3"/>
        <v>30127.874290000003</v>
      </c>
      <c r="H141" s="17">
        <f t="shared" si="3"/>
        <v>25288.33497</v>
      </c>
      <c r="I141" s="17">
        <f t="shared" si="3"/>
        <v>33523.05254</v>
      </c>
      <c r="J141" s="17">
        <f t="shared" si="3"/>
        <v>14450.781040000002</v>
      </c>
      <c r="K141" s="17">
        <f t="shared" si="3"/>
        <v>16234.323980000001</v>
      </c>
      <c r="L141" s="17">
        <f t="shared" si="3"/>
        <v>0</v>
      </c>
      <c r="M141" s="17">
        <f t="shared" si="3"/>
        <v>0</v>
      </c>
      <c r="N141" s="17">
        <f t="shared" si="3"/>
        <v>0</v>
      </c>
      <c r="O141" s="17">
        <f t="shared" si="3"/>
        <v>0</v>
      </c>
      <c r="P141" s="17">
        <f t="shared" si="3"/>
        <v>0</v>
      </c>
      <c r="Q141" s="17">
        <f t="shared" si="3"/>
        <v>0</v>
      </c>
      <c r="R141" s="17">
        <f t="shared" si="3"/>
        <v>0</v>
      </c>
      <c r="S141" s="17">
        <f t="shared" si="3"/>
        <v>0</v>
      </c>
      <c r="T141" s="16">
        <f t="shared" si="2"/>
        <v>211768.63556999998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34</v>
      </c>
      <c r="C143" s="10">
        <f aca="true" t="shared" si="4" ref="C143:S145">C21+C82</f>
        <v>0</v>
      </c>
      <c r="D143" s="10">
        <f t="shared" si="4"/>
        <v>86931.09767</v>
      </c>
      <c r="E143" s="10">
        <f t="shared" si="4"/>
        <v>149055.84777</v>
      </c>
      <c r="F143" s="10">
        <f t="shared" si="4"/>
        <v>133263.77674</v>
      </c>
      <c r="G143" s="10">
        <f t="shared" si="4"/>
        <v>109193.43669999999</v>
      </c>
      <c r="H143" s="10">
        <f t="shared" si="4"/>
        <v>104616.71721</v>
      </c>
      <c r="I143" s="10">
        <f t="shared" si="4"/>
        <v>124093.95605000001</v>
      </c>
      <c r="J143" s="10">
        <f t="shared" si="4"/>
        <v>86412.75688</v>
      </c>
      <c r="K143" s="10">
        <f t="shared" si="4"/>
        <v>57579.16304</v>
      </c>
      <c r="L143" s="10">
        <f t="shared" si="4"/>
        <v>0</v>
      </c>
      <c r="M143" s="10">
        <f t="shared" si="4"/>
        <v>0</v>
      </c>
      <c r="N143" s="10">
        <f t="shared" si="4"/>
        <v>0</v>
      </c>
      <c r="O143" s="10">
        <f t="shared" si="4"/>
        <v>0</v>
      </c>
      <c r="P143" s="10">
        <f t="shared" si="4"/>
        <v>0</v>
      </c>
      <c r="Q143" s="10">
        <f t="shared" si="4"/>
        <v>0</v>
      </c>
      <c r="R143" s="10">
        <f t="shared" si="4"/>
        <v>0</v>
      </c>
      <c r="S143" s="10">
        <f t="shared" si="4"/>
        <v>0</v>
      </c>
      <c r="T143" s="10">
        <f t="shared" si="2"/>
        <v>851146.7520600001</v>
      </c>
    </row>
    <row r="144" spans="2:20" ht="12.75">
      <c r="B144" t="s">
        <v>41</v>
      </c>
      <c r="C144" s="17">
        <f t="shared" si="4"/>
        <v>0</v>
      </c>
      <c r="D144" s="17">
        <f t="shared" si="4"/>
        <v>59951.48504</v>
      </c>
      <c r="E144" s="17">
        <f t="shared" si="4"/>
        <v>92407.38414000001</v>
      </c>
      <c r="F144" s="17">
        <f t="shared" si="4"/>
        <v>74444.10708</v>
      </c>
      <c r="G144" s="17">
        <f t="shared" si="4"/>
        <v>62534.429599999996</v>
      </c>
      <c r="H144" s="17">
        <f t="shared" si="4"/>
        <v>57045.586390000004</v>
      </c>
      <c r="I144" s="17">
        <f t="shared" si="4"/>
        <v>63294.06029000001</v>
      </c>
      <c r="J144" s="17">
        <f t="shared" si="4"/>
        <v>40238.37444</v>
      </c>
      <c r="K144" s="17">
        <f t="shared" si="4"/>
        <v>48902.25711</v>
      </c>
      <c r="L144" s="17">
        <f t="shared" si="4"/>
        <v>0</v>
      </c>
      <c r="M144" s="17">
        <f t="shared" si="4"/>
        <v>0</v>
      </c>
      <c r="N144" s="17">
        <f t="shared" si="4"/>
        <v>0</v>
      </c>
      <c r="O144" s="17">
        <f t="shared" si="4"/>
        <v>0</v>
      </c>
      <c r="P144" s="17">
        <f t="shared" si="4"/>
        <v>0</v>
      </c>
      <c r="Q144" s="17">
        <f t="shared" si="4"/>
        <v>0</v>
      </c>
      <c r="R144" s="17">
        <f t="shared" si="4"/>
        <v>0</v>
      </c>
      <c r="S144" s="17">
        <f t="shared" si="4"/>
        <v>0</v>
      </c>
      <c r="T144" s="16">
        <f t="shared" si="2"/>
        <v>498817.68409</v>
      </c>
    </row>
    <row r="145" spans="2:20" ht="12.75">
      <c r="B145" t="s">
        <v>42</v>
      </c>
      <c r="C145" s="17">
        <f t="shared" si="4"/>
        <v>0</v>
      </c>
      <c r="D145" s="17">
        <f t="shared" si="4"/>
        <v>26979.61263</v>
      </c>
      <c r="E145" s="17">
        <f t="shared" si="4"/>
        <v>56648.46363</v>
      </c>
      <c r="F145" s="17">
        <f t="shared" si="4"/>
        <v>58819.66966</v>
      </c>
      <c r="G145" s="17">
        <f t="shared" si="4"/>
        <v>46659.0071</v>
      </c>
      <c r="H145" s="17">
        <f t="shared" si="4"/>
        <v>47571.13082</v>
      </c>
      <c r="I145" s="17">
        <f t="shared" si="4"/>
        <v>60799.89576</v>
      </c>
      <c r="J145" s="17">
        <f t="shared" si="4"/>
        <v>46174.38244</v>
      </c>
      <c r="K145" s="17">
        <f t="shared" si="4"/>
        <v>8676.905929999999</v>
      </c>
      <c r="L145" s="17">
        <f t="shared" si="4"/>
        <v>0</v>
      </c>
      <c r="M145" s="17">
        <f t="shared" si="4"/>
        <v>0</v>
      </c>
      <c r="N145" s="17">
        <f t="shared" si="4"/>
        <v>0</v>
      </c>
      <c r="O145" s="17">
        <f t="shared" si="4"/>
        <v>0</v>
      </c>
      <c r="P145" s="17">
        <f t="shared" si="4"/>
        <v>0</v>
      </c>
      <c r="Q145" s="17">
        <f t="shared" si="4"/>
        <v>0</v>
      </c>
      <c r="R145" s="17">
        <f t="shared" si="4"/>
        <v>0</v>
      </c>
      <c r="S145" s="17">
        <f t="shared" si="4"/>
        <v>0</v>
      </c>
      <c r="T145" s="16">
        <f t="shared" si="2"/>
        <v>352329.06797000003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43</v>
      </c>
      <c r="C147" s="10">
        <f aca="true" t="shared" si="5" ref="C147:S150">C25+C86</f>
        <v>0</v>
      </c>
      <c r="D147" s="10">
        <f t="shared" si="5"/>
        <v>887.14106</v>
      </c>
      <c r="E147" s="10">
        <f t="shared" si="5"/>
        <v>4547.27073</v>
      </c>
      <c r="F147" s="10">
        <f t="shared" si="5"/>
        <v>1104.45038</v>
      </c>
      <c r="G147" s="10">
        <f t="shared" si="5"/>
        <v>1948.2550700000002</v>
      </c>
      <c r="H147" s="10">
        <f t="shared" si="5"/>
        <v>382.13867</v>
      </c>
      <c r="I147" s="10">
        <f t="shared" si="5"/>
        <v>5.2269499999999995</v>
      </c>
      <c r="J147" s="10">
        <f t="shared" si="5"/>
        <v>0</v>
      </c>
      <c r="K147" s="10">
        <f t="shared" si="5"/>
        <v>0</v>
      </c>
      <c r="L147" s="10">
        <f t="shared" si="5"/>
        <v>0</v>
      </c>
      <c r="M147" s="10">
        <f t="shared" si="5"/>
        <v>0</v>
      </c>
      <c r="N147" s="10">
        <f t="shared" si="5"/>
        <v>0</v>
      </c>
      <c r="O147" s="10">
        <f t="shared" si="5"/>
        <v>0</v>
      </c>
      <c r="P147" s="10">
        <f t="shared" si="5"/>
        <v>0</v>
      </c>
      <c r="Q147" s="10">
        <f t="shared" si="5"/>
        <v>0</v>
      </c>
      <c r="R147" s="10">
        <f t="shared" si="5"/>
        <v>0</v>
      </c>
      <c r="S147" s="10">
        <f t="shared" si="5"/>
        <v>0</v>
      </c>
      <c r="T147" s="10">
        <f t="shared" si="2"/>
        <v>8874.48286</v>
      </c>
    </row>
    <row r="148" spans="2:20" ht="12.75">
      <c r="B148" t="s">
        <v>44</v>
      </c>
      <c r="C148" s="17">
        <f t="shared" si="5"/>
        <v>0</v>
      </c>
      <c r="D148" s="17">
        <f t="shared" si="5"/>
        <v>0</v>
      </c>
      <c r="E148" s="17">
        <f t="shared" si="5"/>
        <v>0</v>
      </c>
      <c r="F148" s="17">
        <f t="shared" si="5"/>
        <v>0</v>
      </c>
      <c r="G148" s="17">
        <f t="shared" si="5"/>
        <v>0</v>
      </c>
      <c r="H148" s="17">
        <f t="shared" si="5"/>
        <v>0</v>
      </c>
      <c r="I148" s="17">
        <f t="shared" si="5"/>
        <v>0</v>
      </c>
      <c r="J148" s="17">
        <f t="shared" si="5"/>
        <v>0</v>
      </c>
      <c r="K148" s="17">
        <f t="shared" si="5"/>
        <v>0</v>
      </c>
      <c r="L148" s="17">
        <f t="shared" si="5"/>
        <v>0</v>
      </c>
      <c r="M148" s="17">
        <f t="shared" si="5"/>
        <v>0</v>
      </c>
      <c r="N148" s="17">
        <f t="shared" si="5"/>
        <v>0</v>
      </c>
      <c r="O148" s="17">
        <f t="shared" si="5"/>
        <v>0</v>
      </c>
      <c r="P148" s="17">
        <f t="shared" si="5"/>
        <v>0</v>
      </c>
      <c r="Q148" s="17">
        <f t="shared" si="5"/>
        <v>0</v>
      </c>
      <c r="R148" s="17">
        <f t="shared" si="5"/>
        <v>0</v>
      </c>
      <c r="S148" s="17">
        <f t="shared" si="5"/>
        <v>0</v>
      </c>
      <c r="T148" s="16">
        <f t="shared" si="2"/>
        <v>0</v>
      </c>
    </row>
    <row r="149" spans="2:20" ht="12.75">
      <c r="B149" t="s">
        <v>45</v>
      </c>
      <c r="C149" s="17">
        <f t="shared" si="5"/>
        <v>0</v>
      </c>
      <c r="D149" s="17">
        <f t="shared" si="5"/>
        <v>0</v>
      </c>
      <c r="E149" s="17">
        <f t="shared" si="5"/>
        <v>0</v>
      </c>
      <c r="F149" s="17">
        <f t="shared" si="5"/>
        <v>0</v>
      </c>
      <c r="G149" s="17">
        <f t="shared" si="5"/>
        <v>0</v>
      </c>
      <c r="H149" s="17">
        <f t="shared" si="5"/>
        <v>0</v>
      </c>
      <c r="I149" s="17">
        <f t="shared" si="5"/>
        <v>0</v>
      </c>
      <c r="J149" s="17">
        <f t="shared" si="5"/>
        <v>0</v>
      </c>
      <c r="K149" s="17">
        <f t="shared" si="5"/>
        <v>0</v>
      </c>
      <c r="L149" s="17">
        <f t="shared" si="5"/>
        <v>0</v>
      </c>
      <c r="M149" s="17">
        <f t="shared" si="5"/>
        <v>0</v>
      </c>
      <c r="N149" s="17">
        <f t="shared" si="5"/>
        <v>0</v>
      </c>
      <c r="O149" s="17">
        <f t="shared" si="5"/>
        <v>0</v>
      </c>
      <c r="P149" s="17">
        <f t="shared" si="5"/>
        <v>0</v>
      </c>
      <c r="Q149" s="17">
        <f t="shared" si="5"/>
        <v>0</v>
      </c>
      <c r="R149" s="17">
        <f t="shared" si="5"/>
        <v>0</v>
      </c>
      <c r="S149" s="17">
        <f t="shared" si="5"/>
        <v>0</v>
      </c>
      <c r="T149" s="16">
        <f t="shared" si="2"/>
        <v>0</v>
      </c>
    </row>
    <row r="150" spans="2:20" ht="12.75">
      <c r="B150" t="s">
        <v>46</v>
      </c>
      <c r="C150" s="17">
        <f t="shared" si="5"/>
        <v>0</v>
      </c>
      <c r="D150" s="17">
        <f t="shared" si="5"/>
        <v>887.14106</v>
      </c>
      <c r="E150" s="17">
        <f t="shared" si="5"/>
        <v>4547.27073</v>
      </c>
      <c r="F150" s="17">
        <f t="shared" si="5"/>
        <v>1104.45038</v>
      </c>
      <c r="G150" s="17">
        <f t="shared" si="5"/>
        <v>1948.2550700000002</v>
      </c>
      <c r="H150" s="17">
        <f t="shared" si="5"/>
        <v>382.13867</v>
      </c>
      <c r="I150" s="17">
        <f t="shared" si="5"/>
        <v>5.2269499999999995</v>
      </c>
      <c r="J150" s="17">
        <f t="shared" si="5"/>
        <v>0</v>
      </c>
      <c r="K150" s="17">
        <f t="shared" si="5"/>
        <v>0</v>
      </c>
      <c r="L150" s="17">
        <f t="shared" si="5"/>
        <v>0</v>
      </c>
      <c r="M150" s="17">
        <f t="shared" si="5"/>
        <v>0</v>
      </c>
      <c r="N150" s="17">
        <f t="shared" si="5"/>
        <v>0</v>
      </c>
      <c r="O150" s="17">
        <f t="shared" si="5"/>
        <v>0</v>
      </c>
      <c r="P150" s="17">
        <f t="shared" si="5"/>
        <v>0</v>
      </c>
      <c r="Q150" s="17">
        <f t="shared" si="5"/>
        <v>0</v>
      </c>
      <c r="R150" s="17">
        <f t="shared" si="5"/>
        <v>0</v>
      </c>
      <c r="S150" s="17">
        <f t="shared" si="5"/>
        <v>0</v>
      </c>
      <c r="T150" s="16">
        <f t="shared" si="2"/>
        <v>8874.48286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47</v>
      </c>
      <c r="C152" s="10">
        <f aca="true" t="shared" si="6" ref="C152:S152">C30+C91</f>
        <v>0</v>
      </c>
      <c r="D152" s="10">
        <f t="shared" si="6"/>
        <v>3722.17192</v>
      </c>
      <c r="E152" s="10">
        <f t="shared" si="6"/>
        <v>6841.4694</v>
      </c>
      <c r="F152" s="10">
        <f t="shared" si="6"/>
        <v>7016.73943</v>
      </c>
      <c r="G152" s="10">
        <f t="shared" si="6"/>
        <v>12154.88842</v>
      </c>
      <c r="H152" s="10">
        <f t="shared" si="6"/>
        <v>16580.18467</v>
      </c>
      <c r="I152" s="10">
        <f t="shared" si="6"/>
        <v>15338.26767</v>
      </c>
      <c r="J152" s="10">
        <f t="shared" si="6"/>
        <v>4338.5348300000005</v>
      </c>
      <c r="K152" s="10">
        <f t="shared" si="6"/>
        <v>776.7919899999999</v>
      </c>
      <c r="L152" s="10">
        <f t="shared" si="6"/>
        <v>0</v>
      </c>
      <c r="M152" s="10">
        <f t="shared" si="6"/>
        <v>0</v>
      </c>
      <c r="N152" s="10">
        <f t="shared" si="6"/>
        <v>0</v>
      </c>
      <c r="O152" s="10">
        <f t="shared" si="6"/>
        <v>0</v>
      </c>
      <c r="P152" s="10">
        <f t="shared" si="6"/>
        <v>0</v>
      </c>
      <c r="Q152" s="10">
        <f t="shared" si="6"/>
        <v>0</v>
      </c>
      <c r="R152" s="10">
        <f t="shared" si="6"/>
        <v>0</v>
      </c>
      <c r="S152" s="10">
        <f t="shared" si="6"/>
        <v>0</v>
      </c>
      <c r="T152" s="10">
        <f t="shared" si="2"/>
        <v>66769.04832999999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48</v>
      </c>
      <c r="C154" s="10">
        <f aca="true" t="shared" si="7" ref="C154:S156">C32+C93</f>
        <v>0</v>
      </c>
      <c r="D154" s="10">
        <f t="shared" si="7"/>
        <v>0</v>
      </c>
      <c r="E154" s="10">
        <f t="shared" si="7"/>
        <v>355.19237</v>
      </c>
      <c r="F154" s="10">
        <f t="shared" si="7"/>
        <v>6.11122</v>
      </c>
      <c r="G154" s="10">
        <f t="shared" si="7"/>
        <v>108.18773</v>
      </c>
      <c r="H154" s="10">
        <f t="shared" si="7"/>
        <v>0</v>
      </c>
      <c r="I154" s="10">
        <f t="shared" si="7"/>
        <v>205.74895999999998</v>
      </c>
      <c r="J154" s="10">
        <f t="shared" si="7"/>
        <v>0</v>
      </c>
      <c r="K154" s="10">
        <f t="shared" si="7"/>
        <v>640.85984</v>
      </c>
      <c r="L154" s="10">
        <f t="shared" si="7"/>
        <v>0</v>
      </c>
      <c r="M154" s="10">
        <f t="shared" si="7"/>
        <v>0</v>
      </c>
      <c r="N154" s="10">
        <f t="shared" si="7"/>
        <v>0</v>
      </c>
      <c r="O154" s="10">
        <f t="shared" si="7"/>
        <v>0</v>
      </c>
      <c r="P154" s="10">
        <f t="shared" si="7"/>
        <v>0</v>
      </c>
      <c r="Q154" s="10">
        <f t="shared" si="7"/>
        <v>0</v>
      </c>
      <c r="R154" s="10">
        <f t="shared" si="7"/>
        <v>0</v>
      </c>
      <c r="S154" s="10">
        <f t="shared" si="7"/>
        <v>0</v>
      </c>
      <c r="T154" s="10">
        <f t="shared" si="2"/>
        <v>1316.10012</v>
      </c>
    </row>
    <row r="155" spans="2:20" ht="12.75">
      <c r="B155" t="s">
        <v>56</v>
      </c>
      <c r="C155" s="17">
        <f t="shared" si="7"/>
        <v>0</v>
      </c>
      <c r="D155" s="17">
        <f t="shared" si="7"/>
        <v>0</v>
      </c>
      <c r="E155" s="17">
        <f t="shared" si="7"/>
        <v>355.19237</v>
      </c>
      <c r="F155" s="17">
        <f t="shared" si="7"/>
        <v>6.11122</v>
      </c>
      <c r="G155" s="17">
        <f t="shared" si="7"/>
        <v>108.18773</v>
      </c>
      <c r="H155" s="17">
        <f t="shared" si="7"/>
        <v>0</v>
      </c>
      <c r="I155" s="17">
        <f t="shared" si="7"/>
        <v>205.74895999999998</v>
      </c>
      <c r="J155" s="17">
        <f t="shared" si="7"/>
        <v>0</v>
      </c>
      <c r="K155" s="17">
        <f t="shared" si="7"/>
        <v>640.85984</v>
      </c>
      <c r="L155" s="17">
        <f t="shared" si="7"/>
        <v>0</v>
      </c>
      <c r="M155" s="17">
        <f t="shared" si="7"/>
        <v>0</v>
      </c>
      <c r="N155" s="17">
        <f t="shared" si="7"/>
        <v>0</v>
      </c>
      <c r="O155" s="17">
        <f t="shared" si="7"/>
        <v>0</v>
      </c>
      <c r="P155" s="17">
        <f t="shared" si="7"/>
        <v>0</v>
      </c>
      <c r="Q155" s="17">
        <f t="shared" si="7"/>
        <v>0</v>
      </c>
      <c r="R155" s="17">
        <f t="shared" si="7"/>
        <v>0</v>
      </c>
      <c r="S155" s="17">
        <f t="shared" si="7"/>
        <v>0</v>
      </c>
      <c r="T155" s="16">
        <f t="shared" si="2"/>
        <v>1316.10012</v>
      </c>
    </row>
    <row r="156" spans="2:20" ht="12.75">
      <c r="B156" t="s">
        <v>57</v>
      </c>
      <c r="C156" s="17">
        <f t="shared" si="7"/>
        <v>0</v>
      </c>
      <c r="D156" s="17">
        <f t="shared" si="7"/>
        <v>0</v>
      </c>
      <c r="E156" s="17">
        <f t="shared" si="7"/>
        <v>0</v>
      </c>
      <c r="F156" s="17">
        <f t="shared" si="7"/>
        <v>0</v>
      </c>
      <c r="G156" s="17">
        <f t="shared" si="7"/>
        <v>0</v>
      </c>
      <c r="H156" s="17">
        <f t="shared" si="7"/>
        <v>0</v>
      </c>
      <c r="I156" s="17">
        <f t="shared" si="7"/>
        <v>0</v>
      </c>
      <c r="J156" s="17">
        <f t="shared" si="7"/>
        <v>0</v>
      </c>
      <c r="K156" s="17">
        <f t="shared" si="7"/>
        <v>0</v>
      </c>
      <c r="L156" s="17">
        <f t="shared" si="7"/>
        <v>0</v>
      </c>
      <c r="M156" s="17">
        <f t="shared" si="7"/>
        <v>0</v>
      </c>
      <c r="N156" s="17">
        <f t="shared" si="7"/>
        <v>0</v>
      </c>
      <c r="O156" s="17">
        <f t="shared" si="7"/>
        <v>0</v>
      </c>
      <c r="P156" s="17">
        <f t="shared" si="7"/>
        <v>0</v>
      </c>
      <c r="Q156" s="17">
        <f t="shared" si="7"/>
        <v>0</v>
      </c>
      <c r="R156" s="17">
        <f t="shared" si="7"/>
        <v>0</v>
      </c>
      <c r="S156" s="17">
        <f t="shared" si="7"/>
        <v>0</v>
      </c>
      <c r="T156" s="16">
        <f t="shared" si="2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58</v>
      </c>
      <c r="C158" s="10">
        <f aca="true" t="shared" si="8" ref="C158:S160">C36+C97</f>
        <v>0</v>
      </c>
      <c r="D158" s="10">
        <f t="shared" si="8"/>
        <v>0</v>
      </c>
      <c r="E158" s="10">
        <f t="shared" si="8"/>
        <v>770.04311</v>
      </c>
      <c r="F158" s="10">
        <f t="shared" si="8"/>
        <v>346.52555</v>
      </c>
      <c r="G158" s="10">
        <f t="shared" si="8"/>
        <v>212.97207999999998</v>
      </c>
      <c r="H158" s="10">
        <f t="shared" si="8"/>
        <v>638.36888</v>
      </c>
      <c r="I158" s="10">
        <f t="shared" si="8"/>
        <v>559.44512</v>
      </c>
      <c r="J158" s="10">
        <f t="shared" si="8"/>
        <v>53.31262</v>
      </c>
      <c r="K158" s="10">
        <f t="shared" si="8"/>
        <v>0</v>
      </c>
      <c r="L158" s="10">
        <f t="shared" si="8"/>
        <v>0</v>
      </c>
      <c r="M158" s="10">
        <f t="shared" si="8"/>
        <v>0</v>
      </c>
      <c r="N158" s="10">
        <f t="shared" si="8"/>
        <v>0</v>
      </c>
      <c r="O158" s="10">
        <f t="shared" si="8"/>
        <v>0</v>
      </c>
      <c r="P158" s="10">
        <f t="shared" si="8"/>
        <v>0</v>
      </c>
      <c r="Q158" s="10">
        <f t="shared" si="8"/>
        <v>0</v>
      </c>
      <c r="R158" s="10">
        <f t="shared" si="8"/>
        <v>0</v>
      </c>
      <c r="S158" s="10">
        <f t="shared" si="8"/>
        <v>0</v>
      </c>
      <c r="T158" s="10">
        <f t="shared" si="2"/>
        <v>2580.66736</v>
      </c>
    </row>
    <row r="159" spans="2:20" ht="12.75">
      <c r="B159" t="s">
        <v>59</v>
      </c>
      <c r="C159" s="17">
        <f t="shared" si="8"/>
        <v>0</v>
      </c>
      <c r="D159" s="17">
        <f t="shared" si="8"/>
        <v>0</v>
      </c>
      <c r="E159" s="17">
        <f t="shared" si="8"/>
        <v>0</v>
      </c>
      <c r="F159" s="17">
        <f t="shared" si="8"/>
        <v>0</v>
      </c>
      <c r="G159" s="17">
        <f t="shared" si="8"/>
        <v>0</v>
      </c>
      <c r="H159" s="17">
        <f t="shared" si="8"/>
        <v>0</v>
      </c>
      <c r="I159" s="17">
        <f t="shared" si="8"/>
        <v>0</v>
      </c>
      <c r="J159" s="17">
        <f t="shared" si="8"/>
        <v>0</v>
      </c>
      <c r="K159" s="17">
        <f t="shared" si="8"/>
        <v>0</v>
      </c>
      <c r="L159" s="17">
        <f t="shared" si="8"/>
        <v>0</v>
      </c>
      <c r="M159" s="17">
        <f t="shared" si="8"/>
        <v>0</v>
      </c>
      <c r="N159" s="17">
        <f t="shared" si="8"/>
        <v>0</v>
      </c>
      <c r="O159" s="17">
        <f t="shared" si="8"/>
        <v>0</v>
      </c>
      <c r="P159" s="17">
        <f t="shared" si="8"/>
        <v>0</v>
      </c>
      <c r="Q159" s="17">
        <f t="shared" si="8"/>
        <v>0</v>
      </c>
      <c r="R159" s="17">
        <f t="shared" si="8"/>
        <v>0</v>
      </c>
      <c r="S159" s="17">
        <f t="shared" si="8"/>
        <v>0</v>
      </c>
      <c r="T159" s="16">
        <f t="shared" si="2"/>
        <v>0</v>
      </c>
    </row>
    <row r="160" spans="2:20" ht="12.75">
      <c r="B160" t="s">
        <v>60</v>
      </c>
      <c r="C160" s="17">
        <f t="shared" si="8"/>
        <v>0</v>
      </c>
      <c r="D160" s="17">
        <f t="shared" si="8"/>
        <v>0</v>
      </c>
      <c r="E160" s="17">
        <f t="shared" si="8"/>
        <v>770.04311</v>
      </c>
      <c r="F160" s="17">
        <f t="shared" si="8"/>
        <v>346.52555</v>
      </c>
      <c r="G160" s="17">
        <f t="shared" si="8"/>
        <v>212.97207999999998</v>
      </c>
      <c r="H160" s="17">
        <f t="shared" si="8"/>
        <v>638.36888</v>
      </c>
      <c r="I160" s="17">
        <f t="shared" si="8"/>
        <v>559.44512</v>
      </c>
      <c r="J160" s="17">
        <f t="shared" si="8"/>
        <v>53.31262</v>
      </c>
      <c r="K160" s="17">
        <f t="shared" si="8"/>
        <v>0</v>
      </c>
      <c r="L160" s="17">
        <f t="shared" si="8"/>
        <v>0</v>
      </c>
      <c r="M160" s="17">
        <f t="shared" si="8"/>
        <v>0</v>
      </c>
      <c r="N160" s="17">
        <f t="shared" si="8"/>
        <v>0</v>
      </c>
      <c r="O160" s="17">
        <f t="shared" si="8"/>
        <v>0</v>
      </c>
      <c r="P160" s="17">
        <f t="shared" si="8"/>
        <v>0</v>
      </c>
      <c r="Q160" s="17">
        <f t="shared" si="8"/>
        <v>0</v>
      </c>
      <c r="R160" s="17">
        <f t="shared" si="8"/>
        <v>0</v>
      </c>
      <c r="S160" s="17">
        <f t="shared" si="8"/>
        <v>0</v>
      </c>
      <c r="T160" s="16">
        <f t="shared" si="2"/>
        <v>2580.66736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132</v>
      </c>
      <c r="C162" s="9">
        <f aca="true" t="shared" si="9" ref="C162:S162">C40+C101</f>
        <v>5690.986825203473</v>
      </c>
      <c r="D162" s="9">
        <f t="shared" si="9"/>
        <v>417229.5262092134</v>
      </c>
      <c r="E162" s="9">
        <f t="shared" si="9"/>
        <v>622323.1041843253</v>
      </c>
      <c r="F162" s="9">
        <f t="shared" si="9"/>
        <v>496906.4309931041</v>
      </c>
      <c r="G162" s="9">
        <f t="shared" si="9"/>
        <v>449792.05334536644</v>
      </c>
      <c r="H162" s="9">
        <f t="shared" si="9"/>
        <v>510235.33604214044</v>
      </c>
      <c r="I162" s="9">
        <f t="shared" si="9"/>
        <v>576110.0530191251</v>
      </c>
      <c r="J162" s="9">
        <f t="shared" si="9"/>
        <v>313292.5789571149</v>
      </c>
      <c r="K162" s="9">
        <f t="shared" si="9"/>
        <v>129475.47986968215</v>
      </c>
      <c r="L162" s="9">
        <f t="shared" si="9"/>
        <v>36339.33129584353</v>
      </c>
      <c r="M162" s="9">
        <f t="shared" si="9"/>
        <v>6166.129584352079</v>
      </c>
      <c r="N162" s="9">
        <f t="shared" si="9"/>
        <v>0</v>
      </c>
      <c r="O162" s="9">
        <f t="shared" si="9"/>
        <v>127.83740831295846</v>
      </c>
      <c r="P162" s="9">
        <f t="shared" si="9"/>
        <v>0</v>
      </c>
      <c r="Q162" s="9">
        <f t="shared" si="9"/>
        <v>0</v>
      </c>
      <c r="R162" s="9">
        <f t="shared" si="9"/>
        <v>0</v>
      </c>
      <c r="S162" s="9">
        <f t="shared" si="9"/>
        <v>0</v>
      </c>
      <c r="T162" s="9">
        <f t="shared" si="2"/>
        <v>3563688.847733784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61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67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68</v>
      </c>
      <c r="C169" s="17">
        <f aca="true" t="shared" si="10" ref="C169:S175">C47+C108</f>
        <v>0</v>
      </c>
      <c r="D169" s="17">
        <f t="shared" si="10"/>
        <v>105.57797000000001</v>
      </c>
      <c r="E169" s="17">
        <f t="shared" si="10"/>
        <v>1622.49939</v>
      </c>
      <c r="F169" s="17">
        <f t="shared" si="10"/>
        <v>7596.65024</v>
      </c>
      <c r="G169" s="17">
        <f t="shared" si="10"/>
        <v>4103.12512</v>
      </c>
      <c r="H169" s="17">
        <f t="shared" si="10"/>
        <v>5219.86168</v>
      </c>
      <c r="I169" s="17">
        <f t="shared" si="10"/>
        <v>1856.7491</v>
      </c>
      <c r="J169" s="17">
        <f t="shared" si="10"/>
        <v>296.4838</v>
      </c>
      <c r="K169" s="17">
        <f t="shared" si="10"/>
        <v>0</v>
      </c>
      <c r="L169" s="17">
        <f t="shared" si="10"/>
        <v>0</v>
      </c>
      <c r="M169" s="17">
        <f t="shared" si="10"/>
        <v>0</v>
      </c>
      <c r="N169" s="17">
        <f t="shared" si="10"/>
        <v>0</v>
      </c>
      <c r="O169" s="17">
        <f t="shared" si="10"/>
        <v>0</v>
      </c>
      <c r="P169" s="17">
        <f t="shared" si="10"/>
        <v>0</v>
      </c>
      <c r="Q169" s="17">
        <f t="shared" si="10"/>
        <v>0</v>
      </c>
      <c r="R169" s="17">
        <f t="shared" si="10"/>
        <v>0</v>
      </c>
      <c r="S169" s="17">
        <f t="shared" si="10"/>
        <v>0</v>
      </c>
      <c r="T169" s="16">
        <f t="shared" si="2"/>
        <v>20800.9473</v>
      </c>
    </row>
    <row r="170" spans="2:20" ht="12.75">
      <c r="B170" t="s">
        <v>69</v>
      </c>
      <c r="C170" s="17">
        <f t="shared" si="10"/>
        <v>5690.986825203473</v>
      </c>
      <c r="D170" s="17">
        <f t="shared" si="10"/>
        <v>259232.1588905437</v>
      </c>
      <c r="E170" s="17">
        <f t="shared" si="10"/>
        <v>337008.04857823625</v>
      </c>
      <c r="F170" s="17">
        <f t="shared" si="10"/>
        <v>222851.70550230134</v>
      </c>
      <c r="G170" s="17">
        <f t="shared" si="10"/>
        <v>215685.11360110974</v>
      </c>
      <c r="H170" s="17">
        <f t="shared" si="10"/>
        <v>255137.80143000002</v>
      </c>
      <c r="I170" s="17">
        <f t="shared" si="10"/>
        <v>273888.64360694913</v>
      </c>
      <c r="J170" s="17">
        <f t="shared" si="10"/>
        <v>144624.75252</v>
      </c>
      <c r="K170" s="17">
        <f t="shared" si="10"/>
        <v>19190.96852</v>
      </c>
      <c r="L170" s="17">
        <f t="shared" si="10"/>
        <v>0</v>
      </c>
      <c r="M170" s="17">
        <f t="shared" si="10"/>
        <v>0</v>
      </c>
      <c r="N170" s="17">
        <f t="shared" si="10"/>
        <v>0</v>
      </c>
      <c r="O170" s="17">
        <f t="shared" si="10"/>
        <v>0</v>
      </c>
      <c r="P170" s="17">
        <f t="shared" si="10"/>
        <v>0</v>
      </c>
      <c r="Q170" s="17">
        <f t="shared" si="10"/>
        <v>0</v>
      </c>
      <c r="R170" s="17">
        <f t="shared" si="10"/>
        <v>0</v>
      </c>
      <c r="S170" s="17">
        <f t="shared" si="10"/>
        <v>0</v>
      </c>
      <c r="T170" s="16">
        <f t="shared" si="2"/>
        <v>1733310.179474344</v>
      </c>
    </row>
    <row r="171" spans="2:20" ht="12.75">
      <c r="B171" t="s">
        <v>77</v>
      </c>
      <c r="C171" s="17">
        <f t="shared" si="10"/>
        <v>0</v>
      </c>
      <c r="D171" s="17">
        <f t="shared" si="10"/>
        <v>13877.69349</v>
      </c>
      <c r="E171" s="17">
        <f t="shared" si="10"/>
        <v>6786.330099999999</v>
      </c>
      <c r="F171" s="17">
        <f t="shared" si="10"/>
        <v>8394.92601</v>
      </c>
      <c r="G171" s="17">
        <f t="shared" si="10"/>
        <v>9504.579740000001</v>
      </c>
      <c r="H171" s="17">
        <f t="shared" si="10"/>
        <v>15376.5295</v>
      </c>
      <c r="I171" s="17">
        <f t="shared" si="10"/>
        <v>18616.85772</v>
      </c>
      <c r="J171" s="17">
        <f t="shared" si="10"/>
        <v>21396.65077</v>
      </c>
      <c r="K171" s="17">
        <f t="shared" si="10"/>
        <v>13846.79899</v>
      </c>
      <c r="L171" s="17">
        <f t="shared" si="10"/>
        <v>0</v>
      </c>
      <c r="M171" s="17">
        <f t="shared" si="10"/>
        <v>0</v>
      </c>
      <c r="N171" s="17">
        <f t="shared" si="10"/>
        <v>0</v>
      </c>
      <c r="O171" s="17">
        <f t="shared" si="10"/>
        <v>0</v>
      </c>
      <c r="P171" s="17">
        <f t="shared" si="10"/>
        <v>0</v>
      </c>
      <c r="Q171" s="17">
        <f t="shared" si="10"/>
        <v>0</v>
      </c>
      <c r="R171" s="17">
        <f t="shared" si="10"/>
        <v>0</v>
      </c>
      <c r="S171" s="17">
        <f t="shared" si="10"/>
        <v>0</v>
      </c>
      <c r="T171" s="16">
        <f t="shared" si="2"/>
        <v>107800.36631999999</v>
      </c>
    </row>
    <row r="172" spans="2:20" ht="12.75">
      <c r="B172" t="s">
        <v>78</v>
      </c>
      <c r="C172" s="17">
        <f t="shared" si="10"/>
        <v>0</v>
      </c>
      <c r="D172" s="17">
        <f t="shared" si="10"/>
        <v>9111.82893</v>
      </c>
      <c r="E172" s="17">
        <f t="shared" si="10"/>
        <v>17613.893920000002</v>
      </c>
      <c r="F172" s="17">
        <f t="shared" si="10"/>
        <v>20771.824230000002</v>
      </c>
      <c r="G172" s="17">
        <f t="shared" si="10"/>
        <v>14350.336130000002</v>
      </c>
      <c r="H172" s="17">
        <f t="shared" si="10"/>
        <v>16252.82646</v>
      </c>
      <c r="I172" s="17">
        <f t="shared" si="10"/>
        <v>16010.272630000001</v>
      </c>
      <c r="J172" s="17">
        <f t="shared" si="10"/>
        <v>5769.4927</v>
      </c>
      <c r="K172" s="17">
        <f t="shared" si="10"/>
        <v>0</v>
      </c>
      <c r="L172" s="17">
        <f t="shared" si="10"/>
        <v>0</v>
      </c>
      <c r="M172" s="17">
        <f t="shared" si="10"/>
        <v>0</v>
      </c>
      <c r="N172" s="17">
        <f t="shared" si="10"/>
        <v>0</v>
      </c>
      <c r="O172" s="17">
        <f t="shared" si="10"/>
        <v>0</v>
      </c>
      <c r="P172" s="17">
        <f t="shared" si="10"/>
        <v>0</v>
      </c>
      <c r="Q172" s="17">
        <f t="shared" si="10"/>
        <v>0</v>
      </c>
      <c r="R172" s="17">
        <f t="shared" si="10"/>
        <v>0</v>
      </c>
      <c r="S172" s="17">
        <f t="shared" si="10"/>
        <v>0</v>
      </c>
      <c r="T172" s="16">
        <f t="shared" si="2"/>
        <v>99880.47500000002</v>
      </c>
    </row>
    <row r="173" spans="2:20" ht="12.75">
      <c r="B173" t="s">
        <v>79</v>
      </c>
      <c r="C173" s="17">
        <f t="shared" si="10"/>
        <v>0</v>
      </c>
      <c r="D173" s="17">
        <f t="shared" si="10"/>
        <v>0</v>
      </c>
      <c r="E173" s="17">
        <f t="shared" si="10"/>
        <v>0</v>
      </c>
      <c r="F173" s="17">
        <f t="shared" si="10"/>
        <v>0</v>
      </c>
      <c r="G173" s="17">
        <f t="shared" si="10"/>
        <v>0</v>
      </c>
      <c r="H173" s="17">
        <f t="shared" si="10"/>
        <v>0</v>
      </c>
      <c r="I173" s="17">
        <f t="shared" si="10"/>
        <v>0</v>
      </c>
      <c r="J173" s="17">
        <f t="shared" si="10"/>
        <v>0</v>
      </c>
      <c r="K173" s="17">
        <f t="shared" si="10"/>
        <v>0</v>
      </c>
      <c r="L173" s="17">
        <f t="shared" si="10"/>
        <v>0</v>
      </c>
      <c r="M173" s="17">
        <f t="shared" si="10"/>
        <v>0</v>
      </c>
      <c r="N173" s="17">
        <f t="shared" si="10"/>
        <v>0</v>
      </c>
      <c r="O173" s="17">
        <f t="shared" si="10"/>
        <v>0</v>
      </c>
      <c r="P173" s="17">
        <f t="shared" si="10"/>
        <v>0</v>
      </c>
      <c r="Q173" s="17">
        <f t="shared" si="10"/>
        <v>0</v>
      </c>
      <c r="R173" s="17">
        <f t="shared" si="10"/>
        <v>0</v>
      </c>
      <c r="S173" s="17">
        <f t="shared" si="10"/>
        <v>0</v>
      </c>
      <c r="T173" s="16">
        <f t="shared" si="2"/>
        <v>0</v>
      </c>
    </row>
    <row r="174" spans="2:20" ht="12.75">
      <c r="B174" t="s">
        <v>80</v>
      </c>
      <c r="C174" s="17">
        <f t="shared" si="10"/>
        <v>0</v>
      </c>
      <c r="D174" s="17">
        <f t="shared" si="10"/>
        <v>0</v>
      </c>
      <c r="E174" s="17">
        <f t="shared" si="10"/>
        <v>0</v>
      </c>
      <c r="F174" s="17">
        <f t="shared" si="10"/>
        <v>0</v>
      </c>
      <c r="G174" s="17">
        <f t="shared" si="10"/>
        <v>0</v>
      </c>
      <c r="H174" s="17">
        <f t="shared" si="10"/>
        <v>0</v>
      </c>
      <c r="I174" s="17">
        <f t="shared" si="10"/>
        <v>0</v>
      </c>
      <c r="J174" s="17">
        <f t="shared" si="10"/>
        <v>0</v>
      </c>
      <c r="K174" s="17">
        <f t="shared" si="10"/>
        <v>0</v>
      </c>
      <c r="L174" s="17">
        <f t="shared" si="10"/>
        <v>0</v>
      </c>
      <c r="M174" s="17">
        <f t="shared" si="10"/>
        <v>0</v>
      </c>
      <c r="N174" s="17">
        <f t="shared" si="10"/>
        <v>0</v>
      </c>
      <c r="O174" s="17">
        <f t="shared" si="10"/>
        <v>0</v>
      </c>
      <c r="P174" s="17">
        <f t="shared" si="10"/>
        <v>0</v>
      </c>
      <c r="Q174" s="17">
        <f t="shared" si="10"/>
        <v>0</v>
      </c>
      <c r="R174" s="17">
        <f t="shared" si="10"/>
        <v>0</v>
      </c>
      <c r="S174" s="17">
        <f t="shared" si="10"/>
        <v>0</v>
      </c>
      <c r="T174" s="16">
        <f t="shared" si="2"/>
        <v>0</v>
      </c>
    </row>
    <row r="175" spans="2:20" ht="12.75">
      <c r="B175" t="s">
        <v>81</v>
      </c>
      <c r="C175" s="17">
        <f t="shared" si="10"/>
        <v>0</v>
      </c>
      <c r="D175" s="17">
        <f t="shared" si="10"/>
        <v>0</v>
      </c>
      <c r="E175" s="17">
        <f t="shared" si="10"/>
        <v>0</v>
      </c>
      <c r="F175" s="17">
        <f t="shared" si="10"/>
        <v>0</v>
      </c>
      <c r="G175" s="17">
        <f t="shared" si="10"/>
        <v>0</v>
      </c>
      <c r="H175" s="17">
        <f t="shared" si="10"/>
        <v>0</v>
      </c>
      <c r="I175" s="17">
        <f t="shared" si="10"/>
        <v>0</v>
      </c>
      <c r="J175" s="17">
        <f t="shared" si="10"/>
        <v>0</v>
      </c>
      <c r="K175" s="17">
        <f t="shared" si="10"/>
        <v>0</v>
      </c>
      <c r="L175" s="17">
        <f t="shared" si="10"/>
        <v>0</v>
      </c>
      <c r="M175" s="17">
        <f t="shared" si="10"/>
        <v>0</v>
      </c>
      <c r="N175" s="17">
        <f t="shared" si="10"/>
        <v>0</v>
      </c>
      <c r="O175" s="17">
        <f t="shared" si="10"/>
        <v>0</v>
      </c>
      <c r="P175" s="17">
        <f t="shared" si="10"/>
        <v>0</v>
      </c>
      <c r="Q175" s="17">
        <f t="shared" si="10"/>
        <v>0</v>
      </c>
      <c r="R175" s="17">
        <f t="shared" si="10"/>
        <v>0</v>
      </c>
      <c r="S175" s="17">
        <f t="shared" si="10"/>
        <v>0</v>
      </c>
      <c r="T175" s="16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4:V175"/>
  <sheetViews>
    <sheetView zoomScalePageLayoutView="0" workbookViewId="0" topLeftCell="A127">
      <pane xSplit="13185" topLeftCell="L1" activePane="topLeft" state="split"/>
      <selection pane="topLeft" activeCell="B127" sqref="B127"/>
      <selection pane="topRight" activeCell="T1" sqref="T1:V16384"/>
    </sheetView>
  </sheetViews>
  <sheetFormatPr defaultColWidth="11.00390625" defaultRowHeight="12.75"/>
  <cols>
    <col min="1" max="1" width="4.75390625" style="0" customWidth="1"/>
    <col min="2" max="2" width="30.25390625" style="0" customWidth="1"/>
  </cols>
  <sheetData>
    <row r="4" ht="12.75">
      <c r="B4" s="2" t="s">
        <v>94</v>
      </c>
    </row>
    <row r="5" ht="12.75">
      <c r="B5" t="s">
        <v>65</v>
      </c>
    </row>
    <row r="6" ht="12.75">
      <c r="B6" t="s">
        <v>2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3</v>
      </c>
      <c r="C11" s="10"/>
      <c r="D11" s="10">
        <v>14527.529460000002</v>
      </c>
      <c r="E11" s="10">
        <v>21500.3112</v>
      </c>
      <c r="F11" s="10">
        <v>22971.43833</v>
      </c>
      <c r="G11" s="10">
        <v>29600.962959999997</v>
      </c>
      <c r="H11" s="10">
        <v>45022.77577</v>
      </c>
      <c r="I11" s="10">
        <v>28543.078030000004</v>
      </c>
      <c r="J11" s="10">
        <v>10794.784459999999</v>
      </c>
      <c r="K11" s="10">
        <v>11925.92628</v>
      </c>
      <c r="L11" s="10">
        <v>0</v>
      </c>
      <c r="M11" s="10"/>
      <c r="N11" s="10"/>
      <c r="O11" s="10"/>
      <c r="P11" s="10"/>
      <c r="Q11" s="10"/>
      <c r="R11" s="10"/>
      <c r="S11" s="10"/>
      <c r="T11" s="10"/>
      <c r="U11" s="11"/>
      <c r="V11" s="6"/>
    </row>
    <row r="12" spans="2:22" ht="12.75">
      <c r="B12" t="s">
        <v>4</v>
      </c>
      <c r="C12" s="5"/>
      <c r="D12" s="5">
        <v>13815.313400000001</v>
      </c>
      <c r="E12" s="5">
        <v>13914.92201</v>
      </c>
      <c r="F12" s="5">
        <v>17276.760440000002</v>
      </c>
      <c r="G12" s="5">
        <v>22649.956189999997</v>
      </c>
      <c r="H12" s="5">
        <v>15566.82795</v>
      </c>
      <c r="I12" s="5">
        <v>18176.445880000003</v>
      </c>
      <c r="J12" s="5">
        <v>6230.67496</v>
      </c>
      <c r="K12" s="5">
        <v>5813.13107</v>
      </c>
      <c r="L12" s="5">
        <v>0</v>
      </c>
      <c r="M12" s="5"/>
      <c r="N12" s="5"/>
      <c r="O12" s="5"/>
      <c r="P12" s="5"/>
      <c r="Q12" s="5"/>
      <c r="R12" s="5"/>
      <c r="S12" s="5"/>
      <c r="T12" s="5"/>
      <c r="U12" s="13"/>
      <c r="V12" s="6"/>
    </row>
    <row r="13" spans="2:22" ht="12.75">
      <c r="B13" t="s">
        <v>5</v>
      </c>
      <c r="C13" s="5"/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/>
      <c r="N13" s="5"/>
      <c r="O13" s="5"/>
      <c r="P13" s="5"/>
      <c r="Q13" s="5"/>
      <c r="R13" s="5"/>
      <c r="S13" s="5"/>
      <c r="T13" s="5"/>
      <c r="U13" s="13"/>
      <c r="V13" s="6"/>
    </row>
    <row r="14" spans="2:21" ht="12.75">
      <c r="B14" t="s">
        <v>6</v>
      </c>
      <c r="C14" s="5"/>
      <c r="D14" s="5">
        <v>712.2160600000001</v>
      </c>
      <c r="E14" s="5">
        <v>7585.389190000001</v>
      </c>
      <c r="F14" s="5">
        <v>5694.67789</v>
      </c>
      <c r="G14" s="5">
        <v>6951.006770000001</v>
      </c>
      <c r="H14" s="5">
        <v>29455.94782</v>
      </c>
      <c r="I14" s="5">
        <v>10366.632150000001</v>
      </c>
      <c r="J14" s="5">
        <v>4564.1095</v>
      </c>
      <c r="K14" s="5">
        <v>6112.79521</v>
      </c>
      <c r="L14" s="5">
        <v>0</v>
      </c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7</v>
      </c>
      <c r="C16" s="10"/>
      <c r="D16" s="10">
        <v>3181.45357</v>
      </c>
      <c r="E16" s="10">
        <v>5312.0376400000005</v>
      </c>
      <c r="F16" s="10">
        <v>5122.918900000001</v>
      </c>
      <c r="G16" s="10">
        <v>4458.39268</v>
      </c>
      <c r="H16" s="10">
        <v>13248.92022</v>
      </c>
      <c r="I16" s="10">
        <v>5509.48841</v>
      </c>
      <c r="J16" s="10">
        <v>6775.02366</v>
      </c>
      <c r="K16" s="10">
        <v>7911.82475</v>
      </c>
      <c r="L16" s="10">
        <v>0</v>
      </c>
      <c r="M16" s="10"/>
      <c r="N16" s="10"/>
      <c r="O16" s="10"/>
      <c r="P16" s="10"/>
      <c r="Q16" s="10"/>
      <c r="R16" s="10"/>
      <c r="S16" s="10"/>
      <c r="T16" s="10"/>
      <c r="U16" s="11"/>
    </row>
    <row r="17" spans="2:22" ht="12.75">
      <c r="B17" t="s">
        <v>72</v>
      </c>
      <c r="C17" s="5"/>
      <c r="D17" s="5">
        <v>255.28797</v>
      </c>
      <c r="E17" s="5">
        <v>1028.00573</v>
      </c>
      <c r="F17" s="5">
        <v>280.66053999999997</v>
      </c>
      <c r="G17" s="5">
        <v>1090.46948</v>
      </c>
      <c r="H17" s="5">
        <v>7592.02927</v>
      </c>
      <c r="I17" s="5">
        <v>2862.0376499999998</v>
      </c>
      <c r="J17" s="5">
        <v>5381.15077</v>
      </c>
      <c r="K17" s="5">
        <v>7710.99413</v>
      </c>
      <c r="L17" s="5">
        <v>0</v>
      </c>
      <c r="M17" s="5"/>
      <c r="N17" s="5"/>
      <c r="O17" s="5"/>
      <c r="P17" s="5"/>
      <c r="Q17" s="5"/>
      <c r="R17" s="5"/>
      <c r="S17" s="5"/>
      <c r="T17" s="5"/>
      <c r="U17" s="13"/>
      <c r="V17" s="6"/>
    </row>
    <row r="18" spans="2:21" ht="12.75">
      <c r="B18" t="s">
        <v>73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33</v>
      </c>
      <c r="C19" s="5"/>
      <c r="D19" s="5">
        <v>2926.1656000000003</v>
      </c>
      <c r="E19" s="5">
        <v>4284.031910000001</v>
      </c>
      <c r="F19" s="5">
        <v>4842.258360000001</v>
      </c>
      <c r="G19" s="5">
        <v>3367.9232</v>
      </c>
      <c r="H19" s="5">
        <v>5656.890949999999</v>
      </c>
      <c r="I19" s="5">
        <v>2647.4507599999997</v>
      </c>
      <c r="J19" s="5">
        <v>1393.8728899999999</v>
      </c>
      <c r="K19" s="5">
        <v>200.83061999999998</v>
      </c>
      <c r="L19" s="5">
        <v>0</v>
      </c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34</v>
      </c>
      <c r="C21" s="5"/>
      <c r="D21" s="10">
        <v>1806.77987</v>
      </c>
      <c r="E21" s="10">
        <v>8081.91536</v>
      </c>
      <c r="F21" s="10">
        <v>11068.32368</v>
      </c>
      <c r="G21" s="10">
        <v>18629.904309999998</v>
      </c>
      <c r="H21" s="10">
        <v>33627.75713</v>
      </c>
      <c r="I21" s="10">
        <v>39270.75435</v>
      </c>
      <c r="J21" s="10">
        <v>30254.37726</v>
      </c>
      <c r="K21" s="10">
        <v>10837.298949999999</v>
      </c>
      <c r="L21" s="10">
        <v>0</v>
      </c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41</v>
      </c>
      <c r="C22" s="5"/>
      <c r="D22" s="5">
        <v>0</v>
      </c>
      <c r="E22" s="5">
        <v>419.87940999999995</v>
      </c>
      <c r="F22" s="5">
        <v>1269.09816</v>
      </c>
      <c r="G22" s="5">
        <v>1498.42829</v>
      </c>
      <c r="H22" s="5">
        <v>3703.64932</v>
      </c>
      <c r="I22" s="5">
        <v>3393.0250699999997</v>
      </c>
      <c r="J22" s="5">
        <v>2326.7158</v>
      </c>
      <c r="K22" s="5">
        <v>0</v>
      </c>
      <c r="L22" s="5">
        <v>0</v>
      </c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42</v>
      </c>
      <c r="C23" s="5"/>
      <c r="D23" s="5">
        <v>1806.77987</v>
      </c>
      <c r="E23" s="5">
        <v>7662.03595</v>
      </c>
      <c r="F23" s="5">
        <v>9799.22552</v>
      </c>
      <c r="G23" s="5">
        <v>17131.47602</v>
      </c>
      <c r="H23" s="5">
        <v>29924.107809999998</v>
      </c>
      <c r="I23" s="5">
        <v>35877.72928</v>
      </c>
      <c r="J23" s="5">
        <v>27927.66146</v>
      </c>
      <c r="K23" s="5">
        <v>10837.298949999999</v>
      </c>
      <c r="L23" s="5">
        <v>0</v>
      </c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43</v>
      </c>
      <c r="C25" s="5"/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44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45</v>
      </c>
      <c r="C27" s="5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46</v>
      </c>
      <c r="C28" s="5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47</v>
      </c>
      <c r="C30" s="5"/>
      <c r="D30" s="10">
        <v>1418.2743899999998</v>
      </c>
      <c r="E30" s="10">
        <v>5386.40858</v>
      </c>
      <c r="F30" s="10">
        <v>23709.224260000003</v>
      </c>
      <c r="G30" s="10">
        <v>28064.56102</v>
      </c>
      <c r="H30" s="10">
        <v>49450.9581</v>
      </c>
      <c r="I30" s="10">
        <v>51877.170920000004</v>
      </c>
      <c r="J30" s="10">
        <v>21186.26833</v>
      </c>
      <c r="K30" s="10">
        <v>9949.61707</v>
      </c>
      <c r="L30" s="10">
        <v>0</v>
      </c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48</v>
      </c>
      <c r="C32" s="5"/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56</v>
      </c>
      <c r="C33" s="5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57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58</v>
      </c>
      <c r="C36" s="10"/>
      <c r="D36" s="10">
        <v>0</v>
      </c>
      <c r="E36" s="10">
        <v>2.78723</v>
      </c>
      <c r="F36" s="10">
        <v>6.32021</v>
      </c>
      <c r="G36" s="10">
        <v>45.84566</v>
      </c>
      <c r="H36" s="10">
        <v>31.37921</v>
      </c>
      <c r="I36" s="10">
        <v>39.44155</v>
      </c>
      <c r="J36" s="10">
        <v>98.90733999999999</v>
      </c>
      <c r="K36" s="10">
        <v>135.52823</v>
      </c>
      <c r="L36" s="10">
        <v>0</v>
      </c>
      <c r="M36" s="10"/>
      <c r="N36" s="10"/>
      <c r="O36" s="10"/>
      <c r="P36" s="10"/>
      <c r="Q36" s="10"/>
      <c r="R36" s="10"/>
      <c r="S36" s="10"/>
      <c r="T36" s="10"/>
      <c r="U36" s="11"/>
      <c r="V36" s="6"/>
    </row>
    <row r="37" spans="2:22" ht="12.75">
      <c r="B37" t="s">
        <v>59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60</v>
      </c>
      <c r="C38" s="5"/>
      <c r="D38" s="5">
        <v>0</v>
      </c>
      <c r="E38" s="5">
        <v>2.78723</v>
      </c>
      <c r="F38" s="5">
        <v>6.32021</v>
      </c>
      <c r="G38" s="5">
        <v>45.84566</v>
      </c>
      <c r="H38" s="5">
        <v>31.37921</v>
      </c>
      <c r="I38" s="5">
        <v>39.44155</v>
      </c>
      <c r="J38" s="5">
        <v>98.90733999999999</v>
      </c>
      <c r="K38" s="5">
        <v>135.52823</v>
      </c>
      <c r="L38" s="5">
        <v>0</v>
      </c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132</v>
      </c>
      <c r="C40" s="9"/>
      <c r="D40" s="9">
        <v>20934.03729</v>
      </c>
      <c r="E40" s="9">
        <v>40283.46001</v>
      </c>
      <c r="F40" s="9">
        <v>62878.22538</v>
      </c>
      <c r="G40" s="9">
        <v>80799.66663</v>
      </c>
      <c r="H40" s="9">
        <v>141381.79043000002</v>
      </c>
      <c r="I40" s="9">
        <v>125239.93326</v>
      </c>
      <c r="J40" s="9">
        <v>69109.36105</v>
      </c>
      <c r="K40" s="9">
        <v>40760.19528</v>
      </c>
      <c r="L40" s="9">
        <v>0</v>
      </c>
      <c r="M40" s="9"/>
      <c r="N40" s="9"/>
      <c r="O40" s="9"/>
      <c r="P40" s="9"/>
      <c r="Q40" s="9"/>
      <c r="R40" s="9"/>
      <c r="S40" s="9"/>
      <c r="T40" s="9"/>
      <c r="U40" s="12"/>
    </row>
    <row r="41" spans="2:19" ht="12.75">
      <c r="B41" t="s">
        <v>133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134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61</v>
      </c>
      <c r="C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4">
        <v>1994</v>
      </c>
      <c r="E45" s="4">
        <v>1995</v>
      </c>
      <c r="F45" s="4">
        <v>1996</v>
      </c>
      <c r="G45" s="4">
        <v>1997</v>
      </c>
      <c r="H45" s="4">
        <v>1998</v>
      </c>
      <c r="I45" s="4">
        <v>1999</v>
      </c>
      <c r="J45" s="4">
        <v>2000</v>
      </c>
      <c r="K45" s="4">
        <v>2001</v>
      </c>
      <c r="L45" s="4">
        <v>2002</v>
      </c>
      <c r="M45" s="5"/>
      <c r="N45" s="5"/>
      <c r="O45" s="5"/>
      <c r="P45" s="5"/>
      <c r="Q45" s="5"/>
      <c r="R45" s="5"/>
      <c r="S45" s="5"/>
    </row>
    <row r="46" spans="2:19" ht="12.75">
      <c r="B46" s="3" t="s">
        <v>67</v>
      </c>
      <c r="C46" s="5"/>
      <c r="D46" s="16">
        <v>13815.313400000001</v>
      </c>
      <c r="E46" s="16">
        <v>13914.92201</v>
      </c>
      <c r="F46" s="16">
        <v>17276.760440000002</v>
      </c>
      <c r="G46" s="16">
        <v>22649.956189999997</v>
      </c>
      <c r="H46" s="16">
        <v>15566.82795</v>
      </c>
      <c r="I46" s="16">
        <v>18176.445880000003</v>
      </c>
      <c r="J46" s="16">
        <v>6230.67496</v>
      </c>
      <c r="K46" s="16">
        <v>5813.13107</v>
      </c>
      <c r="L46" s="16">
        <v>0</v>
      </c>
      <c r="M46" s="5"/>
      <c r="N46" s="5"/>
      <c r="O46" s="5"/>
      <c r="P46" s="5"/>
      <c r="Q46" s="5"/>
      <c r="R46" s="5"/>
      <c r="S46" s="5"/>
    </row>
    <row r="47" spans="2:22" ht="12.75">
      <c r="B47" t="s">
        <v>68</v>
      </c>
      <c r="C47" s="5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69</v>
      </c>
      <c r="C48" s="5"/>
      <c r="D48" s="5">
        <v>13815.313400000001</v>
      </c>
      <c r="E48" s="5">
        <v>13914.92201</v>
      </c>
      <c r="F48" s="5">
        <v>17276.760440000002</v>
      </c>
      <c r="G48" s="5">
        <v>22649.956189999997</v>
      </c>
      <c r="H48" s="5">
        <v>15566.82795</v>
      </c>
      <c r="I48" s="5">
        <v>18176.445880000003</v>
      </c>
      <c r="J48" s="5">
        <v>6230.67496</v>
      </c>
      <c r="K48" s="5">
        <v>5813.13107</v>
      </c>
      <c r="L48" s="5">
        <v>0</v>
      </c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77</v>
      </c>
      <c r="C49" s="5"/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78</v>
      </c>
      <c r="C50" s="5"/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79</v>
      </c>
      <c r="C51" s="5"/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80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81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52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25.5">
      <c r="B56" s="7" t="s">
        <v>50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51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53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54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55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94</v>
      </c>
    </row>
    <row r="67" ht="12.75">
      <c r="B67" t="s">
        <v>63</v>
      </c>
    </row>
    <row r="68" ht="12.75">
      <c r="B68" t="s">
        <v>2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102</v>
      </c>
      <c r="C72" s="10">
        <v>200901.5939506823</v>
      </c>
      <c r="D72" s="10">
        <v>108779.58293477887</v>
      </c>
      <c r="E72" s="10">
        <v>87923.05908854364</v>
      </c>
      <c r="F72" s="10">
        <v>31868.1919570081</v>
      </c>
      <c r="G72" s="10">
        <v>73871.84057828542</v>
      </c>
      <c r="H72" s="10">
        <v>137961.21685839703</v>
      </c>
      <c r="I72" s="10">
        <v>123121.99716563971</v>
      </c>
      <c r="J72" s="10">
        <v>239010.8489757095</v>
      </c>
      <c r="K72" s="10">
        <v>18780.759168704157</v>
      </c>
      <c r="L72" s="10">
        <v>46715.18419065158</v>
      </c>
      <c r="M72" s="10">
        <v>6370.911980440098</v>
      </c>
      <c r="N72" s="10">
        <v>30328.71882640587</v>
      </c>
      <c r="O72" s="10">
        <v>12881.422982885088</v>
      </c>
      <c r="P72" s="10">
        <v>20773.788508557456</v>
      </c>
      <c r="Q72" s="10">
        <v>35594.21393643032</v>
      </c>
      <c r="R72" s="10">
        <v>0</v>
      </c>
      <c r="S72" s="10">
        <v>9948.888753056235</v>
      </c>
      <c r="T72" s="10"/>
      <c r="U72" s="11"/>
    </row>
    <row r="73" spans="2:21" ht="12.75">
      <c r="B73" t="s">
        <v>103</v>
      </c>
      <c r="C73" s="5">
        <v>153140.5280026674</v>
      </c>
      <c r="D73" s="5">
        <v>99672.29191440226</v>
      </c>
      <c r="E73" s="5">
        <v>84045.33555087882</v>
      </c>
      <c r="F73" s="5">
        <v>18534.841093709314</v>
      </c>
      <c r="G73" s="5">
        <v>57916.24538337573</v>
      </c>
      <c r="H73" s="5">
        <v>113784.91061726399</v>
      </c>
      <c r="I73" s="5">
        <v>20393.039951573854</v>
      </c>
      <c r="J73" s="5">
        <v>148328.12403683417</v>
      </c>
      <c r="K73" s="5">
        <v>0</v>
      </c>
      <c r="L73" s="5">
        <v>17938.055828793385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/>
      <c r="U73" s="14"/>
    </row>
    <row r="74" spans="2:21" ht="12.75">
      <c r="B74" t="s">
        <v>104</v>
      </c>
      <c r="C74" s="5">
        <v>47761.0659480149</v>
      </c>
      <c r="D74" s="5">
        <v>9107.291020376604</v>
      </c>
      <c r="E74" s="5">
        <v>3877.723537664811</v>
      </c>
      <c r="F74" s="5">
        <v>13333.350863298785</v>
      </c>
      <c r="G74" s="5">
        <v>15955.595194909696</v>
      </c>
      <c r="H74" s="5">
        <v>24176.30624113305</v>
      </c>
      <c r="I74" s="5">
        <v>102728.95721406586</v>
      </c>
      <c r="J74" s="5">
        <v>90682.72493887533</v>
      </c>
      <c r="K74" s="5">
        <v>18780.759168704157</v>
      </c>
      <c r="L74" s="5">
        <v>28777.128361858195</v>
      </c>
      <c r="M74" s="5">
        <v>6370.911980440098</v>
      </c>
      <c r="N74" s="5">
        <v>30328.71882640587</v>
      </c>
      <c r="O74" s="5">
        <v>12881.422982885088</v>
      </c>
      <c r="P74" s="5">
        <v>20773.788508557456</v>
      </c>
      <c r="Q74" s="5">
        <v>35594.21393643032</v>
      </c>
      <c r="R74" s="5">
        <v>0</v>
      </c>
      <c r="S74" s="5">
        <v>9948.888753056235</v>
      </c>
      <c r="T74" s="5"/>
      <c r="U74" s="14"/>
    </row>
    <row r="75" spans="2:21" ht="12.75">
      <c r="B75" t="s">
        <v>105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106</v>
      </c>
      <c r="C77" s="10">
        <v>4459.602934667163</v>
      </c>
      <c r="D77" s="10">
        <v>0</v>
      </c>
      <c r="E77" s="10">
        <v>3709.1073201011336</v>
      </c>
      <c r="F77" s="10">
        <v>5169.8057719909375</v>
      </c>
      <c r="G77" s="10">
        <v>20610.157502789712</v>
      </c>
      <c r="H77" s="10">
        <v>27013.02659408027</v>
      </c>
      <c r="I77" s="10">
        <v>17513.240831295843</v>
      </c>
      <c r="J77" s="10">
        <v>19901.82640586797</v>
      </c>
      <c r="K77" s="10">
        <v>72.18092909535453</v>
      </c>
      <c r="L77" s="10">
        <v>11656.811735941323</v>
      </c>
      <c r="M77" s="10">
        <v>2484.958435207824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/>
      <c r="U77" s="11"/>
    </row>
    <row r="78" spans="2:21" ht="12.75">
      <c r="B78" t="s">
        <v>107</v>
      </c>
      <c r="C78" s="5">
        <v>4459.602934667163</v>
      </c>
      <c r="D78" s="5">
        <v>0</v>
      </c>
      <c r="E78" s="5">
        <v>3709.1073201011336</v>
      </c>
      <c r="F78" s="5">
        <v>5169.8057719909375</v>
      </c>
      <c r="G78" s="5">
        <v>20610.157502789712</v>
      </c>
      <c r="H78" s="5">
        <v>27013.02659408027</v>
      </c>
      <c r="I78" s="5">
        <v>17513.240831295843</v>
      </c>
      <c r="J78" s="5">
        <v>19901.82640586797</v>
      </c>
      <c r="K78" s="5">
        <v>72.18092909535453</v>
      </c>
      <c r="L78" s="5">
        <v>11656.811735941323</v>
      </c>
      <c r="M78" s="5">
        <v>2484.958435207824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/>
      <c r="U78" s="14"/>
    </row>
    <row r="79" spans="2:19" ht="12.75">
      <c r="B79" t="s">
        <v>108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ht="12.75">
      <c r="B80" t="s">
        <v>109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110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ht="12.75">
      <c r="B83" t="s">
        <v>111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 ht="12.75">
      <c r="B84" t="s">
        <v>112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113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12.75">
      <c r="B87" t="s">
        <v>114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115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ht="12.75">
      <c r="B89" t="s">
        <v>116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117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118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12.75">
      <c r="B94" t="s">
        <v>127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t="s">
        <v>128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129</v>
      </c>
      <c r="C97" s="10">
        <v>0</v>
      </c>
      <c r="D97" s="10">
        <v>57.77776749411627</v>
      </c>
      <c r="E97" s="10">
        <v>14.334247832187177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/>
      <c r="U97" s="11"/>
    </row>
    <row r="98" spans="2:21" ht="12.75">
      <c r="B98" t="s">
        <v>130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131</v>
      </c>
      <c r="C99" s="5">
        <v>0</v>
      </c>
      <c r="D99" s="5">
        <v>57.77776749411627</v>
      </c>
      <c r="E99" s="5">
        <v>14.334247832187177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132</v>
      </c>
      <c r="C101" s="9">
        <v>205361.19688534946</v>
      </c>
      <c r="D101" s="9">
        <v>108837.36070227298</v>
      </c>
      <c r="E101" s="9">
        <v>91646.50065647696</v>
      </c>
      <c r="F101" s="9">
        <v>37037.997728999035</v>
      </c>
      <c r="G101" s="9">
        <v>94481.99808107514</v>
      </c>
      <c r="H101" s="9">
        <v>164974.2434524773</v>
      </c>
      <c r="I101" s="9">
        <v>140635.23799693555</v>
      </c>
      <c r="J101" s="9">
        <v>258912.67538157746</v>
      </c>
      <c r="K101" s="9">
        <v>18852.94009779951</v>
      </c>
      <c r="L101" s="9">
        <v>58371.9959265929</v>
      </c>
      <c r="M101" s="9">
        <v>8855.870415647922</v>
      </c>
      <c r="N101" s="9">
        <v>30328.71882640587</v>
      </c>
      <c r="O101" s="9">
        <v>12881.422982885088</v>
      </c>
      <c r="P101" s="9">
        <v>20773.788508557456</v>
      </c>
      <c r="Q101" s="9">
        <v>35594.21393643032</v>
      </c>
      <c r="R101" s="9">
        <v>0</v>
      </c>
      <c r="S101" s="9">
        <v>9948.888753056235</v>
      </c>
      <c r="T101" s="9"/>
      <c r="U101" s="11"/>
    </row>
    <row r="102" spans="2:19" ht="12.75">
      <c r="B102" t="s">
        <v>133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t="s">
        <v>134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135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3" t="s">
        <v>103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2:21" ht="12.75">
      <c r="B108" t="s">
        <v>136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/>
      <c r="U108" s="14"/>
    </row>
    <row r="109" spans="2:21" ht="12.75">
      <c r="B109" t="s">
        <v>137</v>
      </c>
      <c r="C109" s="5">
        <v>153140.5280026674</v>
      </c>
      <c r="D109" s="5">
        <v>99672.29191440226</v>
      </c>
      <c r="E109" s="5">
        <v>84045.33555087882</v>
      </c>
      <c r="F109" s="5">
        <v>18534.841093709314</v>
      </c>
      <c r="G109" s="5">
        <v>57916.24538337573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/>
      <c r="U109" s="14"/>
    </row>
    <row r="110" spans="2:21" ht="12.75">
      <c r="B110" t="s">
        <v>138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113784.91061726399</v>
      </c>
      <c r="I110" s="5">
        <v>20393.039951573854</v>
      </c>
      <c r="J110" s="5">
        <v>148328.12403683417</v>
      </c>
      <c r="K110" s="5">
        <v>0</v>
      </c>
      <c r="L110" s="5">
        <v>17938.055828793385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/>
      <c r="U110" s="14"/>
    </row>
    <row r="111" spans="2:21" ht="12.75">
      <c r="B111" t="s">
        <v>139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/>
      <c r="U111" s="14"/>
    </row>
    <row r="112" spans="2:21" ht="12.75">
      <c r="B112" t="s">
        <v>140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141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142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52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25.5">
      <c r="B117" s="7" t="s">
        <v>50</v>
      </c>
      <c r="C117" s="5">
        <v>6290.479340804046</v>
      </c>
      <c r="D117" s="5">
        <v>0</v>
      </c>
      <c r="E117" s="5">
        <v>3877.723537664811</v>
      </c>
      <c r="F117" s="5">
        <v>11898.713082420038</v>
      </c>
      <c r="G117" s="5">
        <v>3313.4241211197213</v>
      </c>
      <c r="H117" s="5">
        <v>13777.701369502329</v>
      </c>
      <c r="I117" s="5">
        <v>53360.41809290954</v>
      </c>
      <c r="J117" s="5">
        <v>55328.526894865536</v>
      </c>
      <c r="K117" s="5">
        <v>6214.444987775062</v>
      </c>
      <c r="L117" s="5">
        <v>18845.369193154038</v>
      </c>
      <c r="M117" s="5">
        <v>6370.911980440098</v>
      </c>
      <c r="N117" s="5">
        <v>19679.9119804401</v>
      </c>
      <c r="O117" s="5">
        <v>557.0171149144254</v>
      </c>
      <c r="P117" s="5">
        <v>20773.788508557456</v>
      </c>
      <c r="Q117" s="5">
        <v>35594.21393643032</v>
      </c>
      <c r="R117" s="5">
        <v>0</v>
      </c>
      <c r="S117" s="5">
        <v>9948.888753056235</v>
      </c>
      <c r="T117" s="5"/>
      <c r="U117" s="14"/>
    </row>
    <row r="118" spans="2:21" ht="12.75">
      <c r="B118" s="7" t="s">
        <v>51</v>
      </c>
      <c r="C118" s="5">
        <v>41470.58660721085</v>
      </c>
      <c r="D118" s="5">
        <v>9107.291020376604</v>
      </c>
      <c r="E118" s="5">
        <v>0</v>
      </c>
      <c r="F118" s="5">
        <v>1434.6377808787458</v>
      </c>
      <c r="G118" s="5">
        <v>12642.171073789976</v>
      </c>
      <c r="H118" s="5">
        <v>10398.604871630721</v>
      </c>
      <c r="I118" s="5">
        <v>49368.53912115631</v>
      </c>
      <c r="J118" s="5">
        <v>35354.19804400978</v>
      </c>
      <c r="K118" s="5">
        <v>12566.314180929097</v>
      </c>
      <c r="L118" s="5">
        <v>9931.759168704157</v>
      </c>
      <c r="M118" s="5">
        <v>0</v>
      </c>
      <c r="N118" s="5">
        <v>10648.806845965772</v>
      </c>
      <c r="O118" s="5">
        <v>12324.405867970663</v>
      </c>
      <c r="P118" s="5">
        <v>0</v>
      </c>
      <c r="Q118" s="5">
        <v>0</v>
      </c>
      <c r="R118" s="5">
        <v>0</v>
      </c>
      <c r="S118" s="5">
        <v>0</v>
      </c>
      <c r="T118" s="5"/>
      <c r="U118" s="14"/>
    </row>
    <row r="119" spans="2:21" ht="12.75">
      <c r="B119" s="7" t="s">
        <v>53</v>
      </c>
      <c r="C119" s="5">
        <v>0</v>
      </c>
      <c r="D119" s="5">
        <v>0</v>
      </c>
      <c r="E119" s="5">
        <v>1416.7323959366645</v>
      </c>
      <c r="F119" s="5">
        <v>4104.072269927497</v>
      </c>
      <c r="G119" s="5">
        <v>1502.5019075889081</v>
      </c>
      <c r="H119" s="5">
        <v>13657.858034357732</v>
      </c>
      <c r="I119" s="5">
        <v>10257.655256723716</v>
      </c>
      <c r="J119" s="5">
        <v>11186.562347188265</v>
      </c>
      <c r="K119" s="5">
        <v>72.18092909535453</v>
      </c>
      <c r="L119" s="5">
        <v>11656.811735941323</v>
      </c>
      <c r="M119" s="5">
        <v>606.2897310513448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/>
      <c r="U119" s="14"/>
    </row>
    <row r="120" spans="2:21" ht="12.75">
      <c r="B120" s="7" t="s">
        <v>54</v>
      </c>
      <c r="C120" s="5">
        <v>0</v>
      </c>
      <c r="D120" s="5">
        <v>0</v>
      </c>
      <c r="E120" s="5">
        <v>2292.374924164469</v>
      </c>
      <c r="F120" s="5">
        <v>1065.7335020634407</v>
      </c>
      <c r="G120" s="5">
        <v>19107.655595200806</v>
      </c>
      <c r="H120" s="5">
        <v>13355.168559722542</v>
      </c>
      <c r="I120" s="5">
        <v>7255.585574572129</v>
      </c>
      <c r="J120" s="5">
        <v>8715.264058679708</v>
      </c>
      <c r="K120" s="5">
        <v>0</v>
      </c>
      <c r="L120" s="5">
        <v>0</v>
      </c>
      <c r="M120" s="5">
        <v>1878.6687041564794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/>
      <c r="U120" s="14"/>
    </row>
    <row r="121" spans="2:21" ht="12.75">
      <c r="B121" s="7" t="s">
        <v>55</v>
      </c>
      <c r="C121" s="5">
        <v>4459.602934667163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94</v>
      </c>
    </row>
    <row r="127" ht="12.75">
      <c r="B127" t="s">
        <v>35</v>
      </c>
    </row>
    <row r="128" ht="12.75">
      <c r="B128" t="s">
        <v>2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82</v>
      </c>
    </row>
    <row r="133" spans="2:20" ht="12.75">
      <c r="B133" s="1" t="s">
        <v>3</v>
      </c>
      <c r="C133" s="10">
        <f aca="true" t="shared" si="0" ref="C133:S133">C11+C72</f>
        <v>200901.5939506823</v>
      </c>
      <c r="D133" s="10">
        <f t="shared" si="0"/>
        <v>123307.11239477887</v>
      </c>
      <c r="E133" s="10">
        <f t="shared" si="0"/>
        <v>109423.37028854364</v>
      </c>
      <c r="F133" s="10">
        <f t="shared" si="0"/>
        <v>54839.6302870081</v>
      </c>
      <c r="G133" s="10">
        <f t="shared" si="0"/>
        <v>103472.80353828543</v>
      </c>
      <c r="H133" s="10">
        <f t="shared" si="0"/>
        <v>182983.99262839704</v>
      </c>
      <c r="I133" s="10">
        <f t="shared" si="0"/>
        <v>151665.0751956397</v>
      </c>
      <c r="J133" s="10">
        <f t="shared" si="0"/>
        <v>249805.6334357095</v>
      </c>
      <c r="K133" s="10">
        <f t="shared" si="0"/>
        <v>30706.685448704156</v>
      </c>
      <c r="L133" s="10">
        <f t="shared" si="0"/>
        <v>46715.18419065158</v>
      </c>
      <c r="M133" s="10">
        <f t="shared" si="0"/>
        <v>6370.911980440098</v>
      </c>
      <c r="N133" s="10">
        <f t="shared" si="0"/>
        <v>30328.71882640587</v>
      </c>
      <c r="O133" s="10">
        <f t="shared" si="0"/>
        <v>12881.422982885088</v>
      </c>
      <c r="P133" s="10">
        <f t="shared" si="0"/>
        <v>20773.788508557456</v>
      </c>
      <c r="Q133" s="10">
        <f t="shared" si="0"/>
        <v>35594.21393643032</v>
      </c>
      <c r="R133" s="10">
        <f t="shared" si="0"/>
        <v>0</v>
      </c>
      <c r="S133" s="10">
        <f t="shared" si="0"/>
        <v>9948.888753056235</v>
      </c>
      <c r="T133" s="10">
        <f>SUM(C133:S133)</f>
        <v>1369719.0263461757</v>
      </c>
    </row>
    <row r="134" spans="2:20" ht="12.75">
      <c r="B134" t="s">
        <v>4</v>
      </c>
      <c r="C134" s="17">
        <f aca="true" t="shared" si="1" ref="C134:R136">C12+C73</f>
        <v>153140.5280026674</v>
      </c>
      <c r="D134" s="17">
        <f t="shared" si="1"/>
        <v>113487.60531440226</v>
      </c>
      <c r="E134" s="17">
        <f t="shared" si="1"/>
        <v>97960.25756087882</v>
      </c>
      <c r="F134" s="17">
        <f t="shared" si="1"/>
        <v>35811.60153370931</v>
      </c>
      <c r="G134" s="17">
        <f t="shared" si="1"/>
        <v>80566.20157337573</v>
      </c>
      <c r="H134" s="17">
        <f t="shared" si="1"/>
        <v>129351.738567264</v>
      </c>
      <c r="I134" s="17">
        <f t="shared" si="1"/>
        <v>38569.48583157385</v>
      </c>
      <c r="J134" s="17">
        <f t="shared" si="1"/>
        <v>154558.79899683417</v>
      </c>
      <c r="K134" s="17">
        <f t="shared" si="1"/>
        <v>5813.13107</v>
      </c>
      <c r="L134" s="17">
        <f t="shared" si="1"/>
        <v>17938.055828793385</v>
      </c>
      <c r="M134" s="17">
        <f t="shared" si="1"/>
        <v>0</v>
      </c>
      <c r="N134" s="17">
        <f t="shared" si="1"/>
        <v>0</v>
      </c>
      <c r="O134" s="17">
        <f t="shared" si="1"/>
        <v>0</v>
      </c>
      <c r="P134" s="17">
        <f t="shared" si="1"/>
        <v>0</v>
      </c>
      <c r="Q134" s="17">
        <f t="shared" si="1"/>
        <v>0</v>
      </c>
      <c r="R134" s="17">
        <f t="shared" si="1"/>
        <v>0</v>
      </c>
      <c r="S134" s="17">
        <f>S12+S73</f>
        <v>0</v>
      </c>
      <c r="T134" s="16">
        <f aca="true" t="shared" si="2" ref="T134:T175">SUM(C134:S134)</f>
        <v>827197.404279499</v>
      </c>
    </row>
    <row r="135" spans="2:20" ht="12.75">
      <c r="B135" t="s">
        <v>5</v>
      </c>
      <c r="C135" s="17">
        <f t="shared" si="1"/>
        <v>47761.0659480149</v>
      </c>
      <c r="D135" s="17">
        <f t="shared" si="1"/>
        <v>9107.291020376604</v>
      </c>
      <c r="E135" s="17">
        <f t="shared" si="1"/>
        <v>3877.723537664811</v>
      </c>
      <c r="F135" s="17">
        <f t="shared" si="1"/>
        <v>13333.350863298785</v>
      </c>
      <c r="G135" s="17">
        <f t="shared" si="1"/>
        <v>15955.595194909696</v>
      </c>
      <c r="H135" s="17">
        <f t="shared" si="1"/>
        <v>24176.30624113305</v>
      </c>
      <c r="I135" s="17">
        <f t="shared" si="1"/>
        <v>102728.95721406586</v>
      </c>
      <c r="J135" s="17">
        <f t="shared" si="1"/>
        <v>90682.72493887533</v>
      </c>
      <c r="K135" s="17">
        <f t="shared" si="1"/>
        <v>18780.759168704157</v>
      </c>
      <c r="L135" s="17">
        <f t="shared" si="1"/>
        <v>28777.128361858195</v>
      </c>
      <c r="M135" s="17">
        <f t="shared" si="1"/>
        <v>6370.911980440098</v>
      </c>
      <c r="N135" s="17">
        <f t="shared" si="1"/>
        <v>30328.71882640587</v>
      </c>
      <c r="O135" s="17">
        <f t="shared" si="1"/>
        <v>12881.422982885088</v>
      </c>
      <c r="P135" s="17">
        <f t="shared" si="1"/>
        <v>20773.788508557456</v>
      </c>
      <c r="Q135" s="17">
        <f t="shared" si="1"/>
        <v>35594.21393643032</v>
      </c>
      <c r="R135" s="17">
        <f t="shared" si="1"/>
        <v>0</v>
      </c>
      <c r="S135" s="17">
        <f>S13+S74</f>
        <v>9948.888753056235</v>
      </c>
      <c r="T135" s="16">
        <f t="shared" si="2"/>
        <v>471078.8474766765</v>
      </c>
    </row>
    <row r="136" spans="2:20" ht="12.75">
      <c r="B136" t="s">
        <v>6</v>
      </c>
      <c r="C136" s="17">
        <f t="shared" si="1"/>
        <v>0</v>
      </c>
      <c r="D136" s="17">
        <f t="shared" si="1"/>
        <v>712.2160600000001</v>
      </c>
      <c r="E136" s="17">
        <f t="shared" si="1"/>
        <v>7585.389190000001</v>
      </c>
      <c r="F136" s="17">
        <f t="shared" si="1"/>
        <v>5694.67789</v>
      </c>
      <c r="G136" s="17">
        <f t="shared" si="1"/>
        <v>6951.006770000001</v>
      </c>
      <c r="H136" s="17">
        <f t="shared" si="1"/>
        <v>29455.94782</v>
      </c>
      <c r="I136" s="17">
        <f t="shared" si="1"/>
        <v>10366.632150000001</v>
      </c>
      <c r="J136" s="17">
        <f t="shared" si="1"/>
        <v>4564.1095</v>
      </c>
      <c r="K136" s="17">
        <f t="shared" si="1"/>
        <v>6112.79521</v>
      </c>
      <c r="L136" s="17">
        <f t="shared" si="1"/>
        <v>0</v>
      </c>
      <c r="M136" s="17">
        <f t="shared" si="1"/>
        <v>0</v>
      </c>
      <c r="N136" s="17">
        <f t="shared" si="1"/>
        <v>0</v>
      </c>
      <c r="O136" s="17">
        <f t="shared" si="1"/>
        <v>0</v>
      </c>
      <c r="P136" s="17">
        <f t="shared" si="1"/>
        <v>0</v>
      </c>
      <c r="Q136" s="17">
        <f t="shared" si="1"/>
        <v>0</v>
      </c>
      <c r="R136" s="17">
        <f t="shared" si="1"/>
        <v>0</v>
      </c>
      <c r="S136" s="17">
        <f>S14+S75</f>
        <v>0</v>
      </c>
      <c r="T136" s="16">
        <f t="shared" si="2"/>
        <v>71442.77459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7</v>
      </c>
      <c r="C138" s="10">
        <f aca="true" t="shared" si="3" ref="C138:S141">C16+C77</f>
        <v>4459.602934667163</v>
      </c>
      <c r="D138" s="10">
        <f t="shared" si="3"/>
        <v>3181.45357</v>
      </c>
      <c r="E138" s="10">
        <f t="shared" si="3"/>
        <v>9021.144960101134</v>
      </c>
      <c r="F138" s="10">
        <f t="shared" si="3"/>
        <v>10292.724671990938</v>
      </c>
      <c r="G138" s="10">
        <f t="shared" si="3"/>
        <v>25068.550182789713</v>
      </c>
      <c r="H138" s="10">
        <f t="shared" si="3"/>
        <v>40261.94681408027</v>
      </c>
      <c r="I138" s="10">
        <f t="shared" si="3"/>
        <v>23022.72924129584</v>
      </c>
      <c r="J138" s="10">
        <f t="shared" si="3"/>
        <v>26676.85006586797</v>
      </c>
      <c r="K138" s="10">
        <f t="shared" si="3"/>
        <v>7984.005679095354</v>
      </c>
      <c r="L138" s="10">
        <f t="shared" si="3"/>
        <v>11656.811735941323</v>
      </c>
      <c r="M138" s="10">
        <f t="shared" si="3"/>
        <v>2484.958435207824</v>
      </c>
      <c r="N138" s="10">
        <f t="shared" si="3"/>
        <v>0</v>
      </c>
      <c r="O138" s="10">
        <f t="shared" si="3"/>
        <v>0</v>
      </c>
      <c r="P138" s="10">
        <f t="shared" si="3"/>
        <v>0</v>
      </c>
      <c r="Q138" s="10">
        <f t="shared" si="3"/>
        <v>0</v>
      </c>
      <c r="R138" s="10">
        <f t="shared" si="3"/>
        <v>0</v>
      </c>
      <c r="S138" s="10">
        <f t="shared" si="3"/>
        <v>0</v>
      </c>
      <c r="T138" s="10">
        <f t="shared" si="2"/>
        <v>164110.77829103757</v>
      </c>
    </row>
    <row r="139" spans="2:20" ht="12.75">
      <c r="B139" t="s">
        <v>72</v>
      </c>
      <c r="C139" s="17">
        <f t="shared" si="3"/>
        <v>4459.602934667163</v>
      </c>
      <c r="D139" s="17">
        <f t="shared" si="3"/>
        <v>255.28797</v>
      </c>
      <c r="E139" s="17">
        <f t="shared" si="3"/>
        <v>4737.113050101134</v>
      </c>
      <c r="F139" s="17">
        <f t="shared" si="3"/>
        <v>5450.466311990937</v>
      </c>
      <c r="G139" s="17">
        <f t="shared" si="3"/>
        <v>21700.626982789712</v>
      </c>
      <c r="H139" s="17">
        <f t="shared" si="3"/>
        <v>34605.05586408027</v>
      </c>
      <c r="I139" s="17">
        <f t="shared" si="3"/>
        <v>20375.27848129584</v>
      </c>
      <c r="J139" s="17">
        <f t="shared" si="3"/>
        <v>25282.97717586797</v>
      </c>
      <c r="K139" s="17">
        <f t="shared" si="3"/>
        <v>7783.175059095354</v>
      </c>
      <c r="L139" s="17">
        <f t="shared" si="3"/>
        <v>11656.811735941323</v>
      </c>
      <c r="M139" s="17">
        <f t="shared" si="3"/>
        <v>2484.958435207824</v>
      </c>
      <c r="N139" s="17">
        <f t="shared" si="3"/>
        <v>0</v>
      </c>
      <c r="O139" s="17">
        <f t="shared" si="3"/>
        <v>0</v>
      </c>
      <c r="P139" s="17">
        <f t="shared" si="3"/>
        <v>0</v>
      </c>
      <c r="Q139" s="17">
        <f t="shared" si="3"/>
        <v>0</v>
      </c>
      <c r="R139" s="17">
        <f t="shared" si="3"/>
        <v>0</v>
      </c>
      <c r="S139" s="17">
        <f t="shared" si="3"/>
        <v>0</v>
      </c>
      <c r="T139" s="16">
        <f t="shared" si="2"/>
        <v>138791.35400103754</v>
      </c>
    </row>
    <row r="140" spans="2:20" ht="12.75">
      <c r="B140" t="s">
        <v>73</v>
      </c>
      <c r="C140" s="17">
        <f t="shared" si="3"/>
        <v>0</v>
      </c>
      <c r="D140" s="17">
        <f t="shared" si="3"/>
        <v>0</v>
      </c>
      <c r="E140" s="17">
        <f t="shared" si="3"/>
        <v>0</v>
      </c>
      <c r="F140" s="17">
        <f t="shared" si="3"/>
        <v>0</v>
      </c>
      <c r="G140" s="17">
        <f t="shared" si="3"/>
        <v>0</v>
      </c>
      <c r="H140" s="17">
        <f t="shared" si="3"/>
        <v>0</v>
      </c>
      <c r="I140" s="17">
        <f t="shared" si="3"/>
        <v>0</v>
      </c>
      <c r="J140" s="17">
        <f t="shared" si="3"/>
        <v>0</v>
      </c>
      <c r="K140" s="17">
        <f t="shared" si="3"/>
        <v>0</v>
      </c>
      <c r="L140" s="17">
        <f t="shared" si="3"/>
        <v>0</v>
      </c>
      <c r="M140" s="17">
        <f t="shared" si="3"/>
        <v>0</v>
      </c>
      <c r="N140" s="17">
        <f t="shared" si="3"/>
        <v>0</v>
      </c>
      <c r="O140" s="17">
        <f t="shared" si="3"/>
        <v>0</v>
      </c>
      <c r="P140" s="17">
        <f t="shared" si="3"/>
        <v>0</v>
      </c>
      <c r="Q140" s="17">
        <f t="shared" si="3"/>
        <v>0</v>
      </c>
      <c r="R140" s="17">
        <f t="shared" si="3"/>
        <v>0</v>
      </c>
      <c r="S140" s="17">
        <f t="shared" si="3"/>
        <v>0</v>
      </c>
      <c r="T140" s="16">
        <f t="shared" si="2"/>
        <v>0</v>
      </c>
    </row>
    <row r="141" spans="2:20" ht="12.75">
      <c r="B141" t="s">
        <v>33</v>
      </c>
      <c r="C141" s="17">
        <f t="shared" si="3"/>
        <v>0</v>
      </c>
      <c r="D141" s="17">
        <f t="shared" si="3"/>
        <v>2926.1656000000003</v>
      </c>
      <c r="E141" s="17">
        <f t="shared" si="3"/>
        <v>4284.031910000001</v>
      </c>
      <c r="F141" s="17">
        <f t="shared" si="3"/>
        <v>4842.258360000001</v>
      </c>
      <c r="G141" s="17">
        <f t="shared" si="3"/>
        <v>3367.9232</v>
      </c>
      <c r="H141" s="17">
        <f t="shared" si="3"/>
        <v>5656.890949999999</v>
      </c>
      <c r="I141" s="17">
        <f t="shared" si="3"/>
        <v>2647.4507599999997</v>
      </c>
      <c r="J141" s="17">
        <f t="shared" si="3"/>
        <v>1393.8728899999999</v>
      </c>
      <c r="K141" s="17">
        <f t="shared" si="3"/>
        <v>200.83061999999998</v>
      </c>
      <c r="L141" s="17">
        <f t="shared" si="3"/>
        <v>0</v>
      </c>
      <c r="M141" s="17">
        <f t="shared" si="3"/>
        <v>0</v>
      </c>
      <c r="N141" s="17">
        <f t="shared" si="3"/>
        <v>0</v>
      </c>
      <c r="O141" s="17">
        <f t="shared" si="3"/>
        <v>0</v>
      </c>
      <c r="P141" s="17">
        <f t="shared" si="3"/>
        <v>0</v>
      </c>
      <c r="Q141" s="17">
        <f t="shared" si="3"/>
        <v>0</v>
      </c>
      <c r="R141" s="17">
        <f t="shared" si="3"/>
        <v>0</v>
      </c>
      <c r="S141" s="17">
        <f t="shared" si="3"/>
        <v>0</v>
      </c>
      <c r="T141" s="16">
        <f t="shared" si="2"/>
        <v>25319.424290000003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34</v>
      </c>
      <c r="C143" s="10">
        <f aca="true" t="shared" si="4" ref="C143:S145">C21+C82</f>
        <v>0</v>
      </c>
      <c r="D143" s="10">
        <f t="shared" si="4"/>
        <v>1806.77987</v>
      </c>
      <c r="E143" s="10">
        <f t="shared" si="4"/>
        <v>8081.91536</v>
      </c>
      <c r="F143" s="10">
        <f t="shared" si="4"/>
        <v>11068.32368</v>
      </c>
      <c r="G143" s="10">
        <f t="shared" si="4"/>
        <v>18629.904309999998</v>
      </c>
      <c r="H143" s="10">
        <f t="shared" si="4"/>
        <v>33627.75713</v>
      </c>
      <c r="I143" s="10">
        <f t="shared" si="4"/>
        <v>39270.75435</v>
      </c>
      <c r="J143" s="10">
        <f t="shared" si="4"/>
        <v>30254.37726</v>
      </c>
      <c r="K143" s="10">
        <f t="shared" si="4"/>
        <v>10837.298949999999</v>
      </c>
      <c r="L143" s="10">
        <f t="shared" si="4"/>
        <v>0</v>
      </c>
      <c r="M143" s="10">
        <f t="shared" si="4"/>
        <v>0</v>
      </c>
      <c r="N143" s="10">
        <f t="shared" si="4"/>
        <v>0</v>
      </c>
      <c r="O143" s="10">
        <f t="shared" si="4"/>
        <v>0</v>
      </c>
      <c r="P143" s="10">
        <f t="shared" si="4"/>
        <v>0</v>
      </c>
      <c r="Q143" s="10">
        <f t="shared" si="4"/>
        <v>0</v>
      </c>
      <c r="R143" s="10">
        <f t="shared" si="4"/>
        <v>0</v>
      </c>
      <c r="S143" s="10">
        <f t="shared" si="4"/>
        <v>0</v>
      </c>
      <c r="T143" s="10">
        <f t="shared" si="2"/>
        <v>153577.11091</v>
      </c>
    </row>
    <row r="144" spans="2:20" ht="12.75">
      <c r="B144" t="s">
        <v>41</v>
      </c>
      <c r="C144" s="17">
        <f t="shared" si="4"/>
        <v>0</v>
      </c>
      <c r="D144" s="17">
        <f t="shared" si="4"/>
        <v>0</v>
      </c>
      <c r="E144" s="17">
        <f t="shared" si="4"/>
        <v>419.87940999999995</v>
      </c>
      <c r="F144" s="17">
        <f t="shared" si="4"/>
        <v>1269.09816</v>
      </c>
      <c r="G144" s="17">
        <f t="shared" si="4"/>
        <v>1498.42829</v>
      </c>
      <c r="H144" s="17">
        <f t="shared" si="4"/>
        <v>3703.64932</v>
      </c>
      <c r="I144" s="17">
        <f t="shared" si="4"/>
        <v>3393.0250699999997</v>
      </c>
      <c r="J144" s="17">
        <f t="shared" si="4"/>
        <v>2326.7158</v>
      </c>
      <c r="K144" s="17">
        <f t="shared" si="4"/>
        <v>0</v>
      </c>
      <c r="L144" s="17">
        <f t="shared" si="4"/>
        <v>0</v>
      </c>
      <c r="M144" s="17">
        <f t="shared" si="4"/>
        <v>0</v>
      </c>
      <c r="N144" s="17">
        <f t="shared" si="4"/>
        <v>0</v>
      </c>
      <c r="O144" s="17">
        <f t="shared" si="4"/>
        <v>0</v>
      </c>
      <c r="P144" s="17">
        <f t="shared" si="4"/>
        <v>0</v>
      </c>
      <c r="Q144" s="17">
        <f t="shared" si="4"/>
        <v>0</v>
      </c>
      <c r="R144" s="17">
        <f t="shared" si="4"/>
        <v>0</v>
      </c>
      <c r="S144" s="17">
        <f t="shared" si="4"/>
        <v>0</v>
      </c>
      <c r="T144" s="16">
        <f t="shared" si="2"/>
        <v>12610.796049999999</v>
      </c>
    </row>
    <row r="145" spans="2:20" ht="12.75">
      <c r="B145" t="s">
        <v>42</v>
      </c>
      <c r="C145" s="17">
        <f t="shared" si="4"/>
        <v>0</v>
      </c>
      <c r="D145" s="17">
        <f t="shared" si="4"/>
        <v>1806.77987</v>
      </c>
      <c r="E145" s="17">
        <f t="shared" si="4"/>
        <v>7662.03595</v>
      </c>
      <c r="F145" s="17">
        <f t="shared" si="4"/>
        <v>9799.22552</v>
      </c>
      <c r="G145" s="17">
        <f t="shared" si="4"/>
        <v>17131.47602</v>
      </c>
      <c r="H145" s="17">
        <f t="shared" si="4"/>
        <v>29924.107809999998</v>
      </c>
      <c r="I145" s="17">
        <f t="shared" si="4"/>
        <v>35877.72928</v>
      </c>
      <c r="J145" s="17">
        <f t="shared" si="4"/>
        <v>27927.66146</v>
      </c>
      <c r="K145" s="17">
        <f t="shared" si="4"/>
        <v>10837.298949999999</v>
      </c>
      <c r="L145" s="17">
        <f t="shared" si="4"/>
        <v>0</v>
      </c>
      <c r="M145" s="17">
        <f t="shared" si="4"/>
        <v>0</v>
      </c>
      <c r="N145" s="17">
        <f t="shared" si="4"/>
        <v>0</v>
      </c>
      <c r="O145" s="17">
        <f t="shared" si="4"/>
        <v>0</v>
      </c>
      <c r="P145" s="17">
        <f t="shared" si="4"/>
        <v>0</v>
      </c>
      <c r="Q145" s="17">
        <f t="shared" si="4"/>
        <v>0</v>
      </c>
      <c r="R145" s="17">
        <f t="shared" si="4"/>
        <v>0</v>
      </c>
      <c r="S145" s="17">
        <f t="shared" si="4"/>
        <v>0</v>
      </c>
      <c r="T145" s="16">
        <f t="shared" si="2"/>
        <v>140966.31486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43</v>
      </c>
      <c r="C147" s="10">
        <f aca="true" t="shared" si="5" ref="C147:S150">C25+C86</f>
        <v>0</v>
      </c>
      <c r="D147" s="10">
        <f t="shared" si="5"/>
        <v>0</v>
      </c>
      <c r="E147" s="10">
        <f t="shared" si="5"/>
        <v>0</v>
      </c>
      <c r="F147" s="10">
        <f t="shared" si="5"/>
        <v>0</v>
      </c>
      <c r="G147" s="10">
        <f t="shared" si="5"/>
        <v>0</v>
      </c>
      <c r="H147" s="10">
        <f t="shared" si="5"/>
        <v>0</v>
      </c>
      <c r="I147" s="10">
        <f t="shared" si="5"/>
        <v>0</v>
      </c>
      <c r="J147" s="10">
        <f t="shared" si="5"/>
        <v>0</v>
      </c>
      <c r="K147" s="10">
        <f t="shared" si="5"/>
        <v>0</v>
      </c>
      <c r="L147" s="10">
        <f t="shared" si="5"/>
        <v>0</v>
      </c>
      <c r="M147" s="10">
        <f t="shared" si="5"/>
        <v>0</v>
      </c>
      <c r="N147" s="10">
        <f t="shared" si="5"/>
        <v>0</v>
      </c>
      <c r="O147" s="10">
        <f t="shared" si="5"/>
        <v>0</v>
      </c>
      <c r="P147" s="10">
        <f t="shared" si="5"/>
        <v>0</v>
      </c>
      <c r="Q147" s="10">
        <f t="shared" si="5"/>
        <v>0</v>
      </c>
      <c r="R147" s="10">
        <f t="shared" si="5"/>
        <v>0</v>
      </c>
      <c r="S147" s="10">
        <f t="shared" si="5"/>
        <v>0</v>
      </c>
      <c r="T147" s="10">
        <f t="shared" si="2"/>
        <v>0</v>
      </c>
    </row>
    <row r="148" spans="2:20" ht="12.75">
      <c r="B148" t="s">
        <v>44</v>
      </c>
      <c r="C148" s="17">
        <f t="shared" si="5"/>
        <v>0</v>
      </c>
      <c r="D148" s="17">
        <f t="shared" si="5"/>
        <v>0</v>
      </c>
      <c r="E148" s="17">
        <f t="shared" si="5"/>
        <v>0</v>
      </c>
      <c r="F148" s="17">
        <f t="shared" si="5"/>
        <v>0</v>
      </c>
      <c r="G148" s="17">
        <f t="shared" si="5"/>
        <v>0</v>
      </c>
      <c r="H148" s="17">
        <f t="shared" si="5"/>
        <v>0</v>
      </c>
      <c r="I148" s="17">
        <f t="shared" si="5"/>
        <v>0</v>
      </c>
      <c r="J148" s="17">
        <f t="shared" si="5"/>
        <v>0</v>
      </c>
      <c r="K148" s="17">
        <f t="shared" si="5"/>
        <v>0</v>
      </c>
      <c r="L148" s="17">
        <f t="shared" si="5"/>
        <v>0</v>
      </c>
      <c r="M148" s="17">
        <f t="shared" si="5"/>
        <v>0</v>
      </c>
      <c r="N148" s="17">
        <f t="shared" si="5"/>
        <v>0</v>
      </c>
      <c r="O148" s="17">
        <f t="shared" si="5"/>
        <v>0</v>
      </c>
      <c r="P148" s="17">
        <f t="shared" si="5"/>
        <v>0</v>
      </c>
      <c r="Q148" s="17">
        <f t="shared" si="5"/>
        <v>0</v>
      </c>
      <c r="R148" s="17">
        <f t="shared" si="5"/>
        <v>0</v>
      </c>
      <c r="S148" s="17">
        <f t="shared" si="5"/>
        <v>0</v>
      </c>
      <c r="T148" s="16">
        <f t="shared" si="2"/>
        <v>0</v>
      </c>
    </row>
    <row r="149" spans="2:20" ht="12.75">
      <c r="B149" t="s">
        <v>45</v>
      </c>
      <c r="C149" s="17">
        <f t="shared" si="5"/>
        <v>0</v>
      </c>
      <c r="D149" s="17">
        <f t="shared" si="5"/>
        <v>0</v>
      </c>
      <c r="E149" s="17">
        <f t="shared" si="5"/>
        <v>0</v>
      </c>
      <c r="F149" s="17">
        <f t="shared" si="5"/>
        <v>0</v>
      </c>
      <c r="G149" s="17">
        <f t="shared" si="5"/>
        <v>0</v>
      </c>
      <c r="H149" s="17">
        <f t="shared" si="5"/>
        <v>0</v>
      </c>
      <c r="I149" s="17">
        <f t="shared" si="5"/>
        <v>0</v>
      </c>
      <c r="J149" s="17">
        <f t="shared" si="5"/>
        <v>0</v>
      </c>
      <c r="K149" s="17">
        <f t="shared" si="5"/>
        <v>0</v>
      </c>
      <c r="L149" s="17">
        <f t="shared" si="5"/>
        <v>0</v>
      </c>
      <c r="M149" s="17">
        <f t="shared" si="5"/>
        <v>0</v>
      </c>
      <c r="N149" s="17">
        <f t="shared" si="5"/>
        <v>0</v>
      </c>
      <c r="O149" s="17">
        <f t="shared" si="5"/>
        <v>0</v>
      </c>
      <c r="P149" s="17">
        <f t="shared" si="5"/>
        <v>0</v>
      </c>
      <c r="Q149" s="17">
        <f t="shared" si="5"/>
        <v>0</v>
      </c>
      <c r="R149" s="17">
        <f t="shared" si="5"/>
        <v>0</v>
      </c>
      <c r="S149" s="17">
        <f t="shared" si="5"/>
        <v>0</v>
      </c>
      <c r="T149" s="16">
        <f t="shared" si="2"/>
        <v>0</v>
      </c>
    </row>
    <row r="150" spans="2:20" ht="12.75">
      <c r="B150" t="s">
        <v>46</v>
      </c>
      <c r="C150" s="17">
        <f t="shared" si="5"/>
        <v>0</v>
      </c>
      <c r="D150" s="17">
        <f t="shared" si="5"/>
        <v>0</v>
      </c>
      <c r="E150" s="17">
        <f t="shared" si="5"/>
        <v>0</v>
      </c>
      <c r="F150" s="17">
        <f t="shared" si="5"/>
        <v>0</v>
      </c>
      <c r="G150" s="17">
        <f t="shared" si="5"/>
        <v>0</v>
      </c>
      <c r="H150" s="17">
        <f t="shared" si="5"/>
        <v>0</v>
      </c>
      <c r="I150" s="17">
        <f t="shared" si="5"/>
        <v>0</v>
      </c>
      <c r="J150" s="17">
        <f t="shared" si="5"/>
        <v>0</v>
      </c>
      <c r="K150" s="17">
        <f t="shared" si="5"/>
        <v>0</v>
      </c>
      <c r="L150" s="17">
        <f t="shared" si="5"/>
        <v>0</v>
      </c>
      <c r="M150" s="17">
        <f t="shared" si="5"/>
        <v>0</v>
      </c>
      <c r="N150" s="17">
        <f t="shared" si="5"/>
        <v>0</v>
      </c>
      <c r="O150" s="17">
        <f t="shared" si="5"/>
        <v>0</v>
      </c>
      <c r="P150" s="17">
        <f t="shared" si="5"/>
        <v>0</v>
      </c>
      <c r="Q150" s="17">
        <f t="shared" si="5"/>
        <v>0</v>
      </c>
      <c r="R150" s="17">
        <f t="shared" si="5"/>
        <v>0</v>
      </c>
      <c r="S150" s="17">
        <f t="shared" si="5"/>
        <v>0</v>
      </c>
      <c r="T150" s="16">
        <f t="shared" si="2"/>
        <v>0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47</v>
      </c>
      <c r="C152" s="10">
        <f aca="true" t="shared" si="6" ref="C152:S152">C30+C91</f>
        <v>0</v>
      </c>
      <c r="D152" s="10">
        <f t="shared" si="6"/>
        <v>1418.2743899999998</v>
      </c>
      <c r="E152" s="10">
        <f t="shared" si="6"/>
        <v>5386.40858</v>
      </c>
      <c r="F152" s="10">
        <f t="shared" si="6"/>
        <v>23709.224260000003</v>
      </c>
      <c r="G152" s="10">
        <f t="shared" si="6"/>
        <v>28064.56102</v>
      </c>
      <c r="H152" s="10">
        <f t="shared" si="6"/>
        <v>49450.9581</v>
      </c>
      <c r="I152" s="10">
        <f t="shared" si="6"/>
        <v>51877.170920000004</v>
      </c>
      <c r="J152" s="10">
        <f t="shared" si="6"/>
        <v>21186.26833</v>
      </c>
      <c r="K152" s="10">
        <f t="shared" si="6"/>
        <v>9949.61707</v>
      </c>
      <c r="L152" s="10">
        <f t="shared" si="6"/>
        <v>0</v>
      </c>
      <c r="M152" s="10">
        <f t="shared" si="6"/>
        <v>0</v>
      </c>
      <c r="N152" s="10">
        <f t="shared" si="6"/>
        <v>0</v>
      </c>
      <c r="O152" s="10">
        <f t="shared" si="6"/>
        <v>0</v>
      </c>
      <c r="P152" s="10">
        <f t="shared" si="6"/>
        <v>0</v>
      </c>
      <c r="Q152" s="10">
        <f t="shared" si="6"/>
        <v>0</v>
      </c>
      <c r="R152" s="10">
        <f t="shared" si="6"/>
        <v>0</v>
      </c>
      <c r="S152" s="10">
        <f t="shared" si="6"/>
        <v>0</v>
      </c>
      <c r="T152" s="10">
        <f t="shared" si="2"/>
        <v>191042.48267000003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48</v>
      </c>
      <c r="C154" s="10">
        <f aca="true" t="shared" si="7" ref="C154:S156">C32+C93</f>
        <v>0</v>
      </c>
      <c r="D154" s="10">
        <f t="shared" si="7"/>
        <v>0</v>
      </c>
      <c r="E154" s="10">
        <f t="shared" si="7"/>
        <v>0</v>
      </c>
      <c r="F154" s="10">
        <f t="shared" si="7"/>
        <v>0</v>
      </c>
      <c r="G154" s="10">
        <f t="shared" si="7"/>
        <v>0</v>
      </c>
      <c r="H154" s="10">
        <f t="shared" si="7"/>
        <v>0</v>
      </c>
      <c r="I154" s="10">
        <f t="shared" si="7"/>
        <v>0</v>
      </c>
      <c r="J154" s="10">
        <f t="shared" si="7"/>
        <v>0</v>
      </c>
      <c r="K154" s="10">
        <f t="shared" si="7"/>
        <v>0</v>
      </c>
      <c r="L154" s="10">
        <f t="shared" si="7"/>
        <v>0</v>
      </c>
      <c r="M154" s="10">
        <f t="shared" si="7"/>
        <v>0</v>
      </c>
      <c r="N154" s="10">
        <f t="shared" si="7"/>
        <v>0</v>
      </c>
      <c r="O154" s="10">
        <f t="shared" si="7"/>
        <v>0</v>
      </c>
      <c r="P154" s="10">
        <f t="shared" si="7"/>
        <v>0</v>
      </c>
      <c r="Q154" s="10">
        <f t="shared" si="7"/>
        <v>0</v>
      </c>
      <c r="R154" s="10">
        <f t="shared" si="7"/>
        <v>0</v>
      </c>
      <c r="S154" s="10">
        <f t="shared" si="7"/>
        <v>0</v>
      </c>
      <c r="T154" s="10">
        <f t="shared" si="2"/>
        <v>0</v>
      </c>
    </row>
    <row r="155" spans="2:20" ht="12.75">
      <c r="B155" t="s">
        <v>56</v>
      </c>
      <c r="C155" s="17">
        <f t="shared" si="7"/>
        <v>0</v>
      </c>
      <c r="D155" s="17">
        <f t="shared" si="7"/>
        <v>0</v>
      </c>
      <c r="E155" s="17">
        <f t="shared" si="7"/>
        <v>0</v>
      </c>
      <c r="F155" s="17">
        <f t="shared" si="7"/>
        <v>0</v>
      </c>
      <c r="G155" s="17">
        <f t="shared" si="7"/>
        <v>0</v>
      </c>
      <c r="H155" s="17">
        <f t="shared" si="7"/>
        <v>0</v>
      </c>
      <c r="I155" s="17">
        <f t="shared" si="7"/>
        <v>0</v>
      </c>
      <c r="J155" s="17">
        <f t="shared" si="7"/>
        <v>0</v>
      </c>
      <c r="K155" s="17">
        <f t="shared" si="7"/>
        <v>0</v>
      </c>
      <c r="L155" s="17">
        <f t="shared" si="7"/>
        <v>0</v>
      </c>
      <c r="M155" s="17">
        <f t="shared" si="7"/>
        <v>0</v>
      </c>
      <c r="N155" s="17">
        <f t="shared" si="7"/>
        <v>0</v>
      </c>
      <c r="O155" s="17">
        <f t="shared" si="7"/>
        <v>0</v>
      </c>
      <c r="P155" s="17">
        <f t="shared" si="7"/>
        <v>0</v>
      </c>
      <c r="Q155" s="17">
        <f t="shared" si="7"/>
        <v>0</v>
      </c>
      <c r="R155" s="17">
        <f t="shared" si="7"/>
        <v>0</v>
      </c>
      <c r="S155" s="17">
        <f t="shared" si="7"/>
        <v>0</v>
      </c>
      <c r="T155" s="16">
        <f t="shared" si="2"/>
        <v>0</v>
      </c>
    </row>
    <row r="156" spans="2:20" ht="12.75">
      <c r="B156" t="s">
        <v>57</v>
      </c>
      <c r="C156" s="17">
        <f t="shared" si="7"/>
        <v>0</v>
      </c>
      <c r="D156" s="17">
        <f t="shared" si="7"/>
        <v>0</v>
      </c>
      <c r="E156" s="17">
        <f t="shared" si="7"/>
        <v>0</v>
      </c>
      <c r="F156" s="17">
        <f t="shared" si="7"/>
        <v>0</v>
      </c>
      <c r="G156" s="17">
        <f t="shared" si="7"/>
        <v>0</v>
      </c>
      <c r="H156" s="17">
        <f t="shared" si="7"/>
        <v>0</v>
      </c>
      <c r="I156" s="17">
        <f t="shared" si="7"/>
        <v>0</v>
      </c>
      <c r="J156" s="17">
        <f t="shared" si="7"/>
        <v>0</v>
      </c>
      <c r="K156" s="17">
        <f t="shared" si="7"/>
        <v>0</v>
      </c>
      <c r="L156" s="17">
        <f t="shared" si="7"/>
        <v>0</v>
      </c>
      <c r="M156" s="17">
        <f t="shared" si="7"/>
        <v>0</v>
      </c>
      <c r="N156" s="17">
        <f t="shared" si="7"/>
        <v>0</v>
      </c>
      <c r="O156" s="17">
        <f t="shared" si="7"/>
        <v>0</v>
      </c>
      <c r="P156" s="17">
        <f t="shared" si="7"/>
        <v>0</v>
      </c>
      <c r="Q156" s="17">
        <f t="shared" si="7"/>
        <v>0</v>
      </c>
      <c r="R156" s="17">
        <f t="shared" si="7"/>
        <v>0</v>
      </c>
      <c r="S156" s="17">
        <f t="shared" si="7"/>
        <v>0</v>
      </c>
      <c r="T156" s="16">
        <f t="shared" si="2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58</v>
      </c>
      <c r="C158" s="10">
        <f aca="true" t="shared" si="8" ref="C158:S160">C36+C97</f>
        <v>0</v>
      </c>
      <c r="D158" s="10">
        <f t="shared" si="8"/>
        <v>57.77776749411627</v>
      </c>
      <c r="E158" s="10">
        <f t="shared" si="8"/>
        <v>17.12147783218718</v>
      </c>
      <c r="F158" s="10">
        <f t="shared" si="8"/>
        <v>6.32021</v>
      </c>
      <c r="G158" s="10">
        <f t="shared" si="8"/>
        <v>45.84566</v>
      </c>
      <c r="H158" s="10">
        <f t="shared" si="8"/>
        <v>31.37921</v>
      </c>
      <c r="I158" s="10">
        <f t="shared" si="8"/>
        <v>39.44155</v>
      </c>
      <c r="J158" s="10">
        <f t="shared" si="8"/>
        <v>98.90733999999999</v>
      </c>
      <c r="K158" s="10">
        <f t="shared" si="8"/>
        <v>135.52823</v>
      </c>
      <c r="L158" s="10">
        <f t="shared" si="8"/>
        <v>0</v>
      </c>
      <c r="M158" s="10">
        <f t="shared" si="8"/>
        <v>0</v>
      </c>
      <c r="N158" s="10">
        <f t="shared" si="8"/>
        <v>0</v>
      </c>
      <c r="O158" s="10">
        <f t="shared" si="8"/>
        <v>0</v>
      </c>
      <c r="P158" s="10">
        <f t="shared" si="8"/>
        <v>0</v>
      </c>
      <c r="Q158" s="10">
        <f t="shared" si="8"/>
        <v>0</v>
      </c>
      <c r="R158" s="10">
        <f t="shared" si="8"/>
        <v>0</v>
      </c>
      <c r="S158" s="10">
        <f t="shared" si="8"/>
        <v>0</v>
      </c>
      <c r="T158" s="10">
        <f t="shared" si="2"/>
        <v>432.32144532630343</v>
      </c>
    </row>
    <row r="159" spans="2:20" ht="12.75">
      <c r="B159" t="s">
        <v>59</v>
      </c>
      <c r="C159" s="17">
        <f t="shared" si="8"/>
        <v>0</v>
      </c>
      <c r="D159" s="17">
        <f t="shared" si="8"/>
        <v>0</v>
      </c>
      <c r="E159" s="17">
        <f t="shared" si="8"/>
        <v>0</v>
      </c>
      <c r="F159" s="17">
        <f t="shared" si="8"/>
        <v>0</v>
      </c>
      <c r="G159" s="17">
        <f t="shared" si="8"/>
        <v>0</v>
      </c>
      <c r="H159" s="17">
        <f t="shared" si="8"/>
        <v>0</v>
      </c>
      <c r="I159" s="17">
        <f t="shared" si="8"/>
        <v>0</v>
      </c>
      <c r="J159" s="17">
        <f t="shared" si="8"/>
        <v>0</v>
      </c>
      <c r="K159" s="17">
        <f t="shared" si="8"/>
        <v>0</v>
      </c>
      <c r="L159" s="17">
        <f t="shared" si="8"/>
        <v>0</v>
      </c>
      <c r="M159" s="17">
        <f t="shared" si="8"/>
        <v>0</v>
      </c>
      <c r="N159" s="17">
        <f t="shared" si="8"/>
        <v>0</v>
      </c>
      <c r="O159" s="17">
        <f t="shared" si="8"/>
        <v>0</v>
      </c>
      <c r="P159" s="17">
        <f t="shared" si="8"/>
        <v>0</v>
      </c>
      <c r="Q159" s="17">
        <f t="shared" si="8"/>
        <v>0</v>
      </c>
      <c r="R159" s="17">
        <f t="shared" si="8"/>
        <v>0</v>
      </c>
      <c r="S159" s="17">
        <f t="shared" si="8"/>
        <v>0</v>
      </c>
      <c r="T159" s="16">
        <f t="shared" si="2"/>
        <v>0</v>
      </c>
    </row>
    <row r="160" spans="2:20" ht="12.75">
      <c r="B160" t="s">
        <v>60</v>
      </c>
      <c r="C160" s="17">
        <f t="shared" si="8"/>
        <v>0</v>
      </c>
      <c r="D160" s="17">
        <f t="shared" si="8"/>
        <v>57.77776749411627</v>
      </c>
      <c r="E160" s="17">
        <f t="shared" si="8"/>
        <v>17.12147783218718</v>
      </c>
      <c r="F160" s="17">
        <f t="shared" si="8"/>
        <v>6.32021</v>
      </c>
      <c r="G160" s="17">
        <f t="shared" si="8"/>
        <v>45.84566</v>
      </c>
      <c r="H160" s="17">
        <f t="shared" si="8"/>
        <v>31.37921</v>
      </c>
      <c r="I160" s="17">
        <f t="shared" si="8"/>
        <v>39.44155</v>
      </c>
      <c r="J160" s="17">
        <f t="shared" si="8"/>
        <v>98.90733999999999</v>
      </c>
      <c r="K160" s="17">
        <f t="shared" si="8"/>
        <v>135.52823</v>
      </c>
      <c r="L160" s="17">
        <f t="shared" si="8"/>
        <v>0</v>
      </c>
      <c r="M160" s="17">
        <f t="shared" si="8"/>
        <v>0</v>
      </c>
      <c r="N160" s="17">
        <f t="shared" si="8"/>
        <v>0</v>
      </c>
      <c r="O160" s="17">
        <f t="shared" si="8"/>
        <v>0</v>
      </c>
      <c r="P160" s="17">
        <f t="shared" si="8"/>
        <v>0</v>
      </c>
      <c r="Q160" s="17">
        <f t="shared" si="8"/>
        <v>0</v>
      </c>
      <c r="R160" s="17">
        <f t="shared" si="8"/>
        <v>0</v>
      </c>
      <c r="S160" s="17">
        <f t="shared" si="8"/>
        <v>0</v>
      </c>
      <c r="T160" s="16">
        <f t="shared" si="2"/>
        <v>432.32144532630343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132</v>
      </c>
      <c r="C162" s="9">
        <f aca="true" t="shared" si="9" ref="C162:S162">C40+C101</f>
        <v>205361.19688534946</v>
      </c>
      <c r="D162" s="9">
        <f t="shared" si="9"/>
        <v>129771.39799227298</v>
      </c>
      <c r="E162" s="9">
        <f t="shared" si="9"/>
        <v>131929.96066647695</v>
      </c>
      <c r="F162" s="9">
        <f t="shared" si="9"/>
        <v>99916.22310899904</v>
      </c>
      <c r="G162" s="9">
        <f t="shared" si="9"/>
        <v>175281.66471107514</v>
      </c>
      <c r="H162" s="9">
        <f t="shared" si="9"/>
        <v>306356.0338824773</v>
      </c>
      <c r="I162" s="9">
        <f t="shared" si="9"/>
        <v>265875.1712569356</v>
      </c>
      <c r="J162" s="9">
        <f t="shared" si="9"/>
        <v>328022.03643157746</v>
      </c>
      <c r="K162" s="9">
        <f t="shared" si="9"/>
        <v>59613.13537779951</v>
      </c>
      <c r="L162" s="9">
        <f t="shared" si="9"/>
        <v>58371.9959265929</v>
      </c>
      <c r="M162" s="9">
        <f t="shared" si="9"/>
        <v>8855.870415647922</v>
      </c>
      <c r="N162" s="9">
        <f t="shared" si="9"/>
        <v>30328.71882640587</v>
      </c>
      <c r="O162" s="9">
        <f t="shared" si="9"/>
        <v>12881.422982885088</v>
      </c>
      <c r="P162" s="9">
        <f t="shared" si="9"/>
        <v>20773.788508557456</v>
      </c>
      <c r="Q162" s="9">
        <f t="shared" si="9"/>
        <v>35594.21393643032</v>
      </c>
      <c r="R162" s="9">
        <f t="shared" si="9"/>
        <v>0</v>
      </c>
      <c r="S162" s="9">
        <f t="shared" si="9"/>
        <v>9948.888753056235</v>
      </c>
      <c r="T162" s="9">
        <f t="shared" si="2"/>
        <v>1878881.71966254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61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67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68</v>
      </c>
      <c r="C169" s="17">
        <f aca="true" t="shared" si="10" ref="C169:S175">C47+C108</f>
        <v>0</v>
      </c>
      <c r="D169" s="17">
        <f t="shared" si="10"/>
        <v>0</v>
      </c>
      <c r="E169" s="17">
        <f t="shared" si="10"/>
        <v>0</v>
      </c>
      <c r="F169" s="17">
        <f t="shared" si="10"/>
        <v>0</v>
      </c>
      <c r="G169" s="17">
        <f t="shared" si="10"/>
        <v>0</v>
      </c>
      <c r="H169" s="17">
        <f t="shared" si="10"/>
        <v>0</v>
      </c>
      <c r="I169" s="17">
        <f t="shared" si="10"/>
        <v>0</v>
      </c>
      <c r="J169" s="17">
        <f t="shared" si="10"/>
        <v>0</v>
      </c>
      <c r="K169" s="17">
        <f t="shared" si="10"/>
        <v>0</v>
      </c>
      <c r="L169" s="17">
        <f t="shared" si="10"/>
        <v>0</v>
      </c>
      <c r="M169" s="17">
        <f t="shared" si="10"/>
        <v>0</v>
      </c>
      <c r="N169" s="17">
        <f t="shared" si="10"/>
        <v>0</v>
      </c>
      <c r="O169" s="17">
        <f t="shared" si="10"/>
        <v>0</v>
      </c>
      <c r="P169" s="17">
        <f t="shared" si="10"/>
        <v>0</v>
      </c>
      <c r="Q169" s="17">
        <f t="shared" si="10"/>
        <v>0</v>
      </c>
      <c r="R169" s="17">
        <f t="shared" si="10"/>
        <v>0</v>
      </c>
      <c r="S169" s="17">
        <f t="shared" si="10"/>
        <v>0</v>
      </c>
      <c r="T169" s="16">
        <f t="shared" si="2"/>
        <v>0</v>
      </c>
    </row>
    <row r="170" spans="2:20" ht="12.75">
      <c r="B170" t="s">
        <v>69</v>
      </c>
      <c r="C170" s="17">
        <f t="shared" si="10"/>
        <v>153140.5280026674</v>
      </c>
      <c r="D170" s="17">
        <f t="shared" si="10"/>
        <v>113487.60531440226</v>
      </c>
      <c r="E170" s="17">
        <f t="shared" si="10"/>
        <v>97960.25756087882</v>
      </c>
      <c r="F170" s="17">
        <f t="shared" si="10"/>
        <v>35811.60153370931</v>
      </c>
      <c r="G170" s="17">
        <f t="shared" si="10"/>
        <v>80566.20157337573</v>
      </c>
      <c r="H170" s="17">
        <f t="shared" si="10"/>
        <v>15566.82795</v>
      </c>
      <c r="I170" s="17">
        <f t="shared" si="10"/>
        <v>18176.445880000003</v>
      </c>
      <c r="J170" s="17">
        <f t="shared" si="10"/>
        <v>6230.67496</v>
      </c>
      <c r="K170" s="17">
        <f t="shared" si="10"/>
        <v>5813.13107</v>
      </c>
      <c r="L170" s="17">
        <f t="shared" si="10"/>
        <v>0</v>
      </c>
      <c r="M170" s="17">
        <f t="shared" si="10"/>
        <v>0</v>
      </c>
      <c r="N170" s="17">
        <f t="shared" si="10"/>
        <v>0</v>
      </c>
      <c r="O170" s="17">
        <f t="shared" si="10"/>
        <v>0</v>
      </c>
      <c r="P170" s="17">
        <f t="shared" si="10"/>
        <v>0</v>
      </c>
      <c r="Q170" s="17">
        <f t="shared" si="10"/>
        <v>0</v>
      </c>
      <c r="R170" s="17">
        <f t="shared" si="10"/>
        <v>0</v>
      </c>
      <c r="S170" s="17">
        <f t="shared" si="10"/>
        <v>0</v>
      </c>
      <c r="T170" s="16">
        <f t="shared" si="2"/>
        <v>526753.2738450335</v>
      </c>
    </row>
    <row r="171" spans="2:20" ht="12.75">
      <c r="B171" t="s">
        <v>77</v>
      </c>
      <c r="C171" s="17">
        <f t="shared" si="10"/>
        <v>0</v>
      </c>
      <c r="D171" s="17">
        <f t="shared" si="10"/>
        <v>0</v>
      </c>
      <c r="E171" s="17">
        <f t="shared" si="10"/>
        <v>0</v>
      </c>
      <c r="F171" s="17">
        <f t="shared" si="10"/>
        <v>0</v>
      </c>
      <c r="G171" s="17">
        <f t="shared" si="10"/>
        <v>0</v>
      </c>
      <c r="H171" s="17">
        <f t="shared" si="10"/>
        <v>113784.91061726399</v>
      </c>
      <c r="I171" s="17">
        <f t="shared" si="10"/>
        <v>20393.039951573854</v>
      </c>
      <c r="J171" s="17">
        <f t="shared" si="10"/>
        <v>148328.12403683417</v>
      </c>
      <c r="K171" s="17">
        <f t="shared" si="10"/>
        <v>0</v>
      </c>
      <c r="L171" s="17">
        <f t="shared" si="10"/>
        <v>17938.055828793385</v>
      </c>
      <c r="M171" s="17">
        <f t="shared" si="10"/>
        <v>0</v>
      </c>
      <c r="N171" s="17">
        <f t="shared" si="10"/>
        <v>0</v>
      </c>
      <c r="O171" s="17">
        <f t="shared" si="10"/>
        <v>0</v>
      </c>
      <c r="P171" s="17">
        <f t="shared" si="10"/>
        <v>0</v>
      </c>
      <c r="Q171" s="17">
        <f t="shared" si="10"/>
        <v>0</v>
      </c>
      <c r="R171" s="17">
        <f t="shared" si="10"/>
        <v>0</v>
      </c>
      <c r="S171" s="17">
        <f t="shared" si="10"/>
        <v>0</v>
      </c>
      <c r="T171" s="16">
        <f t="shared" si="2"/>
        <v>300444.1304344654</v>
      </c>
    </row>
    <row r="172" spans="2:20" ht="12.75">
      <c r="B172" t="s">
        <v>78</v>
      </c>
      <c r="C172" s="17">
        <f t="shared" si="10"/>
        <v>0</v>
      </c>
      <c r="D172" s="17">
        <f t="shared" si="10"/>
        <v>0</v>
      </c>
      <c r="E172" s="17">
        <f t="shared" si="10"/>
        <v>0</v>
      </c>
      <c r="F172" s="17">
        <f t="shared" si="10"/>
        <v>0</v>
      </c>
      <c r="G172" s="17">
        <f t="shared" si="10"/>
        <v>0</v>
      </c>
      <c r="H172" s="17">
        <f t="shared" si="10"/>
        <v>0</v>
      </c>
      <c r="I172" s="17">
        <f t="shared" si="10"/>
        <v>0</v>
      </c>
      <c r="J172" s="17">
        <f t="shared" si="10"/>
        <v>0</v>
      </c>
      <c r="K172" s="17">
        <f t="shared" si="10"/>
        <v>0</v>
      </c>
      <c r="L172" s="17">
        <f t="shared" si="10"/>
        <v>0</v>
      </c>
      <c r="M172" s="17">
        <f t="shared" si="10"/>
        <v>0</v>
      </c>
      <c r="N172" s="17">
        <f t="shared" si="10"/>
        <v>0</v>
      </c>
      <c r="O172" s="17">
        <f t="shared" si="10"/>
        <v>0</v>
      </c>
      <c r="P172" s="17">
        <f t="shared" si="10"/>
        <v>0</v>
      </c>
      <c r="Q172" s="17">
        <f t="shared" si="10"/>
        <v>0</v>
      </c>
      <c r="R172" s="17">
        <f t="shared" si="10"/>
        <v>0</v>
      </c>
      <c r="S172" s="17">
        <f t="shared" si="10"/>
        <v>0</v>
      </c>
      <c r="T172" s="16">
        <f t="shared" si="2"/>
        <v>0</v>
      </c>
    </row>
    <row r="173" spans="2:20" ht="12.75">
      <c r="B173" t="s">
        <v>79</v>
      </c>
      <c r="C173" s="17">
        <f t="shared" si="10"/>
        <v>0</v>
      </c>
      <c r="D173" s="17">
        <f t="shared" si="10"/>
        <v>0</v>
      </c>
      <c r="E173" s="17">
        <f t="shared" si="10"/>
        <v>0</v>
      </c>
      <c r="F173" s="17">
        <f t="shared" si="10"/>
        <v>0</v>
      </c>
      <c r="G173" s="17">
        <f t="shared" si="10"/>
        <v>0</v>
      </c>
      <c r="H173" s="17">
        <f t="shared" si="10"/>
        <v>0</v>
      </c>
      <c r="I173" s="17">
        <f t="shared" si="10"/>
        <v>0</v>
      </c>
      <c r="J173" s="17">
        <f t="shared" si="10"/>
        <v>0</v>
      </c>
      <c r="K173" s="17">
        <f t="shared" si="10"/>
        <v>0</v>
      </c>
      <c r="L173" s="17">
        <f t="shared" si="10"/>
        <v>0</v>
      </c>
      <c r="M173" s="17">
        <f t="shared" si="10"/>
        <v>0</v>
      </c>
      <c r="N173" s="17">
        <f t="shared" si="10"/>
        <v>0</v>
      </c>
      <c r="O173" s="17">
        <f t="shared" si="10"/>
        <v>0</v>
      </c>
      <c r="P173" s="17">
        <f t="shared" si="10"/>
        <v>0</v>
      </c>
      <c r="Q173" s="17">
        <f t="shared" si="10"/>
        <v>0</v>
      </c>
      <c r="R173" s="17">
        <f t="shared" si="10"/>
        <v>0</v>
      </c>
      <c r="S173" s="17">
        <f t="shared" si="10"/>
        <v>0</v>
      </c>
      <c r="T173" s="16">
        <f t="shared" si="2"/>
        <v>0</v>
      </c>
    </row>
    <row r="174" spans="2:20" ht="12.75">
      <c r="B174" t="s">
        <v>80</v>
      </c>
      <c r="C174" s="17">
        <f t="shared" si="10"/>
        <v>0</v>
      </c>
      <c r="D174" s="17">
        <f t="shared" si="10"/>
        <v>0</v>
      </c>
      <c r="E174" s="17">
        <f t="shared" si="10"/>
        <v>0</v>
      </c>
      <c r="F174" s="17">
        <f t="shared" si="10"/>
        <v>0</v>
      </c>
      <c r="G174" s="17">
        <f t="shared" si="10"/>
        <v>0</v>
      </c>
      <c r="H174" s="17">
        <f t="shared" si="10"/>
        <v>0</v>
      </c>
      <c r="I174" s="17">
        <f t="shared" si="10"/>
        <v>0</v>
      </c>
      <c r="J174" s="17">
        <f t="shared" si="10"/>
        <v>0</v>
      </c>
      <c r="K174" s="17">
        <f t="shared" si="10"/>
        <v>0</v>
      </c>
      <c r="L174" s="17">
        <f t="shared" si="10"/>
        <v>0</v>
      </c>
      <c r="M174" s="17">
        <f t="shared" si="10"/>
        <v>0</v>
      </c>
      <c r="N174" s="17">
        <f t="shared" si="10"/>
        <v>0</v>
      </c>
      <c r="O174" s="17">
        <f t="shared" si="10"/>
        <v>0</v>
      </c>
      <c r="P174" s="17">
        <f t="shared" si="10"/>
        <v>0</v>
      </c>
      <c r="Q174" s="17">
        <f t="shared" si="10"/>
        <v>0</v>
      </c>
      <c r="R174" s="17">
        <f t="shared" si="10"/>
        <v>0</v>
      </c>
      <c r="S174" s="17">
        <f t="shared" si="10"/>
        <v>0</v>
      </c>
      <c r="T174" s="16">
        <f t="shared" si="2"/>
        <v>0</v>
      </c>
    </row>
    <row r="175" spans="2:20" ht="12.75">
      <c r="B175" t="s">
        <v>81</v>
      </c>
      <c r="C175" s="17">
        <f t="shared" si="10"/>
        <v>0</v>
      </c>
      <c r="D175" s="17">
        <f t="shared" si="10"/>
        <v>0</v>
      </c>
      <c r="E175" s="17">
        <f t="shared" si="10"/>
        <v>0</v>
      </c>
      <c r="F175" s="17">
        <f t="shared" si="10"/>
        <v>0</v>
      </c>
      <c r="G175" s="17">
        <f t="shared" si="10"/>
        <v>0</v>
      </c>
      <c r="H175" s="17">
        <f t="shared" si="10"/>
        <v>0</v>
      </c>
      <c r="I175" s="17">
        <f t="shared" si="10"/>
        <v>0</v>
      </c>
      <c r="J175" s="17">
        <f t="shared" si="10"/>
        <v>0</v>
      </c>
      <c r="K175" s="17">
        <f t="shared" si="10"/>
        <v>0</v>
      </c>
      <c r="L175" s="17">
        <f t="shared" si="10"/>
        <v>0</v>
      </c>
      <c r="M175" s="17">
        <f t="shared" si="10"/>
        <v>0</v>
      </c>
      <c r="N175" s="17">
        <f t="shared" si="10"/>
        <v>0</v>
      </c>
      <c r="O175" s="17">
        <f t="shared" si="10"/>
        <v>0</v>
      </c>
      <c r="P175" s="17">
        <f t="shared" si="10"/>
        <v>0</v>
      </c>
      <c r="Q175" s="17">
        <f t="shared" si="10"/>
        <v>0</v>
      </c>
      <c r="R175" s="17">
        <f t="shared" si="10"/>
        <v>0</v>
      </c>
      <c r="S175" s="17">
        <f t="shared" si="10"/>
        <v>0</v>
      </c>
      <c r="T175" s="16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4:V175"/>
  <sheetViews>
    <sheetView zoomScalePageLayoutView="0" workbookViewId="0" topLeftCell="A125">
      <pane xSplit="12600" topLeftCell="L1" activePane="topLeft" state="split"/>
      <selection pane="topLeft" activeCell="B127" sqref="B127"/>
      <selection pane="topRight" activeCell="T1" sqref="T1:V16384"/>
    </sheetView>
  </sheetViews>
  <sheetFormatPr defaultColWidth="11.00390625" defaultRowHeight="12.75"/>
  <cols>
    <col min="1" max="1" width="4.625" style="0" customWidth="1"/>
    <col min="2" max="2" width="38.875" style="0" customWidth="1"/>
  </cols>
  <sheetData>
    <row r="4" ht="12.75">
      <c r="B4" s="2" t="s">
        <v>95</v>
      </c>
    </row>
    <row r="5" ht="12.75">
      <c r="B5" t="s">
        <v>65</v>
      </c>
    </row>
    <row r="6" ht="12.75">
      <c r="B6" t="s">
        <v>2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3</v>
      </c>
      <c r="C11" s="10"/>
      <c r="D11" s="10">
        <v>53885.035760000006</v>
      </c>
      <c r="E11" s="10">
        <v>96655.74142</v>
      </c>
      <c r="F11" s="10">
        <v>54226.32742</v>
      </c>
      <c r="G11" s="10">
        <v>64023.431119999994</v>
      </c>
      <c r="H11" s="10">
        <v>78527.80857</v>
      </c>
      <c r="I11" s="10">
        <v>69314.46783</v>
      </c>
      <c r="J11" s="10">
        <v>62159.732130000004</v>
      </c>
      <c r="K11" s="10">
        <v>25702.671599999994</v>
      </c>
      <c r="L11" s="10">
        <v>0</v>
      </c>
      <c r="M11" s="10"/>
      <c r="N11" s="10"/>
      <c r="O11" s="10"/>
      <c r="P11" s="10"/>
      <c r="Q11" s="10"/>
      <c r="R11" s="10"/>
      <c r="S11" s="10"/>
      <c r="T11" s="10"/>
      <c r="U11" s="11"/>
      <c r="V11" s="6"/>
    </row>
    <row r="12" spans="2:22" ht="12.75">
      <c r="B12" t="s">
        <v>4</v>
      </c>
      <c r="C12" s="5"/>
      <c r="D12" s="5">
        <v>51236.548010000006</v>
      </c>
      <c r="E12" s="5">
        <v>61378.669480000004</v>
      </c>
      <c r="F12" s="5">
        <v>43308.54787</v>
      </c>
      <c r="G12" s="5">
        <v>51899.05396</v>
      </c>
      <c r="H12" s="5">
        <v>57573.75984</v>
      </c>
      <c r="I12" s="5">
        <v>51536.909889999995</v>
      </c>
      <c r="J12" s="5">
        <v>44862.15872</v>
      </c>
      <c r="K12" s="5">
        <v>20775.579499999996</v>
      </c>
      <c r="L12" s="5">
        <v>0</v>
      </c>
      <c r="M12" s="5"/>
      <c r="N12" s="5"/>
      <c r="O12" s="5"/>
      <c r="P12" s="5"/>
      <c r="Q12" s="5"/>
      <c r="R12" s="5"/>
      <c r="S12" s="5"/>
      <c r="T12" s="5"/>
      <c r="U12" s="13"/>
      <c r="V12" s="6"/>
    </row>
    <row r="13" spans="2:22" ht="12.75">
      <c r="B13" t="s">
        <v>5</v>
      </c>
      <c r="C13" s="5"/>
      <c r="D13" s="5">
        <v>2648.48775</v>
      </c>
      <c r="E13" s="5">
        <v>35277.071939999994</v>
      </c>
      <c r="F13" s="5">
        <v>10917.779550000001</v>
      </c>
      <c r="G13" s="5">
        <v>12124.37716</v>
      </c>
      <c r="H13" s="5">
        <v>20954.048730000002</v>
      </c>
      <c r="I13" s="5">
        <v>17777.557940000002</v>
      </c>
      <c r="J13" s="5">
        <v>17297.57341</v>
      </c>
      <c r="K13" s="5">
        <v>4927.0921</v>
      </c>
      <c r="L13" s="5">
        <v>0</v>
      </c>
      <c r="M13" s="5"/>
      <c r="N13" s="5"/>
      <c r="O13" s="5"/>
      <c r="P13" s="5"/>
      <c r="Q13" s="5"/>
      <c r="R13" s="5"/>
      <c r="S13" s="5"/>
      <c r="T13" s="5"/>
      <c r="U13" s="13"/>
      <c r="V13" s="6"/>
    </row>
    <row r="14" spans="2:21" ht="12.75">
      <c r="B14" t="s">
        <v>6</v>
      </c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7</v>
      </c>
      <c r="C16" s="10"/>
      <c r="D16" s="10">
        <v>19376.51008</v>
      </c>
      <c r="E16" s="10">
        <v>26014.940899999998</v>
      </c>
      <c r="F16" s="10">
        <v>33876.80535</v>
      </c>
      <c r="G16" s="10">
        <v>53686.311019999994</v>
      </c>
      <c r="H16" s="10">
        <v>71752.63665</v>
      </c>
      <c r="I16" s="10">
        <v>76357.08301</v>
      </c>
      <c r="J16" s="10">
        <v>53555.978390000004</v>
      </c>
      <c r="K16" s="10">
        <v>44447.11573</v>
      </c>
      <c r="L16" s="10">
        <v>5034.73642</v>
      </c>
      <c r="M16" s="10"/>
      <c r="N16" s="10"/>
      <c r="O16" s="10"/>
      <c r="P16" s="10"/>
      <c r="Q16" s="10"/>
      <c r="R16" s="10"/>
      <c r="S16" s="10"/>
      <c r="T16" s="10"/>
      <c r="U16" s="11"/>
    </row>
    <row r="17" spans="2:22" ht="12.75">
      <c r="B17" t="s">
        <v>72</v>
      </c>
      <c r="C17" s="5"/>
      <c r="D17" s="5">
        <v>6242.20166</v>
      </c>
      <c r="E17" s="5">
        <v>5366.86335</v>
      </c>
      <c r="F17" s="5">
        <v>9642.742779999999</v>
      </c>
      <c r="G17" s="5">
        <v>25444.62399</v>
      </c>
      <c r="H17" s="5">
        <v>27497.65747</v>
      </c>
      <c r="I17" s="5">
        <v>21505.01214</v>
      </c>
      <c r="J17" s="5">
        <v>19166.00873</v>
      </c>
      <c r="K17" s="5">
        <v>27445.26804</v>
      </c>
      <c r="L17" s="5">
        <v>0</v>
      </c>
      <c r="M17" s="5"/>
      <c r="N17" s="5"/>
      <c r="O17" s="5"/>
      <c r="P17" s="5"/>
      <c r="Q17" s="5"/>
      <c r="R17" s="5"/>
      <c r="S17" s="5"/>
      <c r="T17" s="5"/>
      <c r="U17" s="13"/>
      <c r="V17" s="6"/>
    </row>
    <row r="18" spans="2:21" ht="12.75">
      <c r="B18" t="s">
        <v>73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1444.5461200000002</v>
      </c>
      <c r="J18" s="5">
        <v>755.4586899999999</v>
      </c>
      <c r="K18" s="5">
        <v>0</v>
      </c>
      <c r="L18" s="5">
        <v>0</v>
      </c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33</v>
      </c>
      <c r="C19" s="5"/>
      <c r="D19" s="5">
        <v>13134.308420000001</v>
      </c>
      <c r="E19" s="5">
        <v>20648.077549999998</v>
      </c>
      <c r="F19" s="5">
        <v>24234.062570000002</v>
      </c>
      <c r="G19" s="5">
        <v>28241.687029999997</v>
      </c>
      <c r="H19" s="5">
        <v>44254.979179999995</v>
      </c>
      <c r="I19" s="5">
        <v>53407.524750000004</v>
      </c>
      <c r="J19" s="5">
        <v>33634.51097</v>
      </c>
      <c r="K19" s="5">
        <v>17001.84769</v>
      </c>
      <c r="L19" s="5">
        <v>5034.73642</v>
      </c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34</v>
      </c>
      <c r="C21" s="5"/>
      <c r="D21" s="10">
        <v>8591.01403</v>
      </c>
      <c r="E21" s="10">
        <v>22594.96033</v>
      </c>
      <c r="F21" s="10">
        <v>29859.620559999996</v>
      </c>
      <c r="G21" s="10">
        <v>27853.021750000004</v>
      </c>
      <c r="H21" s="10">
        <v>36570.67805</v>
      </c>
      <c r="I21" s="10">
        <v>35914.940669999996</v>
      </c>
      <c r="J21" s="10">
        <v>30527.047759999998</v>
      </c>
      <c r="K21" s="10">
        <v>14929.837220000001</v>
      </c>
      <c r="L21" s="10">
        <v>2869.55049</v>
      </c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41</v>
      </c>
      <c r="C22" s="5"/>
      <c r="D22" s="5">
        <v>7673.464900000001</v>
      </c>
      <c r="E22" s="5">
        <v>15395.82569</v>
      </c>
      <c r="F22" s="5">
        <v>23741.596759999997</v>
      </c>
      <c r="G22" s="5">
        <v>21768.363770000004</v>
      </c>
      <c r="H22" s="5">
        <v>28352.17485</v>
      </c>
      <c r="I22" s="5">
        <v>29020.8056</v>
      </c>
      <c r="J22" s="5">
        <v>25207.780079999997</v>
      </c>
      <c r="K22" s="5">
        <v>8448.29868</v>
      </c>
      <c r="L22" s="5">
        <v>2869.55049</v>
      </c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42</v>
      </c>
      <c r="C23" s="5"/>
      <c r="D23" s="5">
        <v>917.54913</v>
      </c>
      <c r="E23" s="5">
        <v>7199.13464</v>
      </c>
      <c r="F23" s="5">
        <v>6118.023800000001</v>
      </c>
      <c r="G23" s="5">
        <v>6084.657980000001</v>
      </c>
      <c r="H23" s="5">
        <v>8218.5032</v>
      </c>
      <c r="I23" s="5">
        <v>6894.13507</v>
      </c>
      <c r="J23" s="5">
        <v>5319.26768</v>
      </c>
      <c r="K23" s="5">
        <v>6481.5385400000005</v>
      </c>
      <c r="L23" s="5">
        <v>0</v>
      </c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43</v>
      </c>
      <c r="C25" s="5"/>
      <c r="D25" s="10">
        <v>2623.44835</v>
      </c>
      <c r="E25" s="10">
        <v>8330.33184</v>
      </c>
      <c r="F25" s="10">
        <v>6058.02481</v>
      </c>
      <c r="G25" s="10">
        <v>622.8959699999999</v>
      </c>
      <c r="H25" s="10">
        <v>2760.51895</v>
      </c>
      <c r="I25" s="10">
        <v>2087.03213</v>
      </c>
      <c r="J25" s="10">
        <v>0</v>
      </c>
      <c r="K25" s="10">
        <v>0</v>
      </c>
      <c r="L25" s="10">
        <v>0</v>
      </c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44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45</v>
      </c>
      <c r="C27" s="5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46</v>
      </c>
      <c r="C28" s="5"/>
      <c r="D28" s="5">
        <v>2623.44835</v>
      </c>
      <c r="E28" s="5">
        <v>8330.33184</v>
      </c>
      <c r="F28" s="5">
        <v>6058.02481</v>
      </c>
      <c r="G28" s="5">
        <v>622.8959699999999</v>
      </c>
      <c r="H28" s="5">
        <v>2760.51895</v>
      </c>
      <c r="I28" s="5">
        <v>2087.03213</v>
      </c>
      <c r="J28" s="5">
        <v>0</v>
      </c>
      <c r="K28" s="5">
        <v>0</v>
      </c>
      <c r="L28" s="5">
        <v>0</v>
      </c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47</v>
      </c>
      <c r="C30" s="5"/>
      <c r="D30" s="10">
        <v>1796.67654</v>
      </c>
      <c r="E30" s="10">
        <v>2619.89847</v>
      </c>
      <c r="F30" s="10">
        <v>5385.53113</v>
      </c>
      <c r="G30" s="10">
        <v>6858.349190000001</v>
      </c>
      <c r="H30" s="10">
        <v>12595.580489999998</v>
      </c>
      <c r="I30" s="10">
        <v>11881.77802</v>
      </c>
      <c r="J30" s="10">
        <v>4523.18824</v>
      </c>
      <c r="K30" s="10">
        <v>89.63868</v>
      </c>
      <c r="L30" s="10">
        <v>0</v>
      </c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48</v>
      </c>
      <c r="C32" s="5"/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56</v>
      </c>
      <c r="C33" s="5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57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58</v>
      </c>
      <c r="C36" s="10"/>
      <c r="D36" s="10">
        <v>39.2258</v>
      </c>
      <c r="E36" s="10">
        <v>216.01372</v>
      </c>
      <c r="F36" s="10">
        <v>192.51275</v>
      </c>
      <c r="G36" s="10">
        <v>346.45964000000004</v>
      </c>
      <c r="H36" s="10">
        <v>264.16128999999995</v>
      </c>
      <c r="I36" s="10">
        <v>542.92215</v>
      </c>
      <c r="J36" s="10">
        <v>486.83977000000004</v>
      </c>
      <c r="K36" s="10">
        <v>0</v>
      </c>
      <c r="L36" s="10">
        <v>0</v>
      </c>
      <c r="M36" s="10"/>
      <c r="N36" s="10"/>
      <c r="O36" s="10"/>
      <c r="P36" s="10"/>
      <c r="Q36" s="10"/>
      <c r="R36" s="10"/>
      <c r="S36" s="10"/>
      <c r="T36" s="10"/>
      <c r="U36" s="11"/>
      <c r="V36" s="6"/>
    </row>
    <row r="37" spans="2:22" ht="12.75">
      <c r="B37" t="s">
        <v>59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60</v>
      </c>
      <c r="C38" s="5"/>
      <c r="D38" s="5">
        <v>39.2258</v>
      </c>
      <c r="E38" s="5">
        <v>216.01372</v>
      </c>
      <c r="F38" s="5">
        <v>192.51275</v>
      </c>
      <c r="G38" s="5">
        <v>346.45964000000004</v>
      </c>
      <c r="H38" s="5">
        <v>264.16128999999995</v>
      </c>
      <c r="I38" s="5">
        <v>542.92215</v>
      </c>
      <c r="J38" s="5">
        <v>486.83977000000004</v>
      </c>
      <c r="K38" s="5">
        <v>0</v>
      </c>
      <c r="L38" s="5">
        <v>0</v>
      </c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132</v>
      </c>
      <c r="C40" s="9"/>
      <c r="D40" s="9">
        <v>86311.91056000002</v>
      </c>
      <c r="E40" s="9">
        <v>156431.88668</v>
      </c>
      <c r="F40" s="9">
        <v>129598.82201999999</v>
      </c>
      <c r="G40" s="9">
        <v>153390.46869</v>
      </c>
      <c r="H40" s="9">
        <v>202471.38399999996</v>
      </c>
      <c r="I40" s="9">
        <v>196098.22380999997</v>
      </c>
      <c r="J40" s="9">
        <v>151252.78629</v>
      </c>
      <c r="K40" s="9">
        <v>85169.26323</v>
      </c>
      <c r="L40" s="9">
        <v>7904.286910000001</v>
      </c>
      <c r="M40" s="9"/>
      <c r="N40" s="9"/>
      <c r="O40" s="9"/>
      <c r="P40" s="9"/>
      <c r="Q40" s="9"/>
      <c r="R40" s="9"/>
      <c r="S40" s="9"/>
      <c r="T40" s="9"/>
      <c r="U40" s="12"/>
    </row>
    <row r="41" spans="2:19" ht="12.75">
      <c r="B41" t="s">
        <v>133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134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61</v>
      </c>
      <c r="C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4">
        <v>1994</v>
      </c>
      <c r="E45" s="4">
        <v>1995</v>
      </c>
      <c r="F45" s="4">
        <v>1996</v>
      </c>
      <c r="G45" s="4">
        <v>1997</v>
      </c>
      <c r="H45" s="4">
        <v>1998</v>
      </c>
      <c r="I45" s="4">
        <v>1999</v>
      </c>
      <c r="J45" s="4">
        <v>2000</v>
      </c>
      <c r="K45" s="4">
        <v>2001</v>
      </c>
      <c r="L45" s="4">
        <v>2002</v>
      </c>
      <c r="M45" s="5"/>
      <c r="N45" s="5"/>
      <c r="O45" s="5"/>
      <c r="P45" s="5"/>
      <c r="Q45" s="5"/>
      <c r="R45" s="5"/>
      <c r="S45" s="5"/>
    </row>
    <row r="46" spans="2:19" ht="12.75">
      <c r="B46" s="3" t="s">
        <v>67</v>
      </c>
      <c r="C46" s="5"/>
      <c r="D46" s="16">
        <v>51236.548010000006</v>
      </c>
      <c r="E46" s="16">
        <v>61378.669480000004</v>
      </c>
      <c r="F46" s="16">
        <v>43308.54787</v>
      </c>
      <c r="G46" s="16">
        <v>51899.05396</v>
      </c>
      <c r="H46" s="16">
        <v>57573.75984</v>
      </c>
      <c r="I46" s="16">
        <v>51536.909889999995</v>
      </c>
      <c r="J46" s="16">
        <v>44862.15872</v>
      </c>
      <c r="K46" s="16">
        <v>20775.579499999996</v>
      </c>
      <c r="L46" s="16">
        <v>0</v>
      </c>
      <c r="M46" s="5"/>
      <c r="N46" s="5"/>
      <c r="O46" s="5"/>
      <c r="P46" s="5"/>
      <c r="Q46" s="5"/>
      <c r="R46" s="5"/>
      <c r="S46" s="5"/>
    </row>
    <row r="47" spans="2:22" ht="12.75">
      <c r="B47" t="s">
        <v>68</v>
      </c>
      <c r="C47" s="5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69</v>
      </c>
      <c r="C48" s="5"/>
      <c r="D48" s="5">
        <v>48571.346130000005</v>
      </c>
      <c r="E48" s="5">
        <v>56177.76642</v>
      </c>
      <c r="F48" s="5">
        <v>36700.57749</v>
      </c>
      <c r="G48" s="5">
        <v>46266.63679</v>
      </c>
      <c r="H48" s="5">
        <v>50064.96079999999</v>
      </c>
      <c r="I48" s="5">
        <v>43064.867399999996</v>
      </c>
      <c r="J48" s="5">
        <v>38182.95345</v>
      </c>
      <c r="K48" s="5">
        <v>20408.386469999998</v>
      </c>
      <c r="L48" s="5">
        <v>0</v>
      </c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77</v>
      </c>
      <c r="C49" s="5"/>
      <c r="D49" s="5">
        <v>91.71041000000001</v>
      </c>
      <c r="E49" s="5">
        <v>1109.43737</v>
      </c>
      <c r="F49" s="5">
        <v>2082.19418</v>
      </c>
      <c r="G49" s="5">
        <v>2435.32787</v>
      </c>
      <c r="H49" s="5">
        <v>6083.3388700000005</v>
      </c>
      <c r="I49" s="5">
        <v>3770.9203700000003</v>
      </c>
      <c r="J49" s="5">
        <v>2037.49776</v>
      </c>
      <c r="K49" s="5">
        <v>367.19303</v>
      </c>
      <c r="L49" s="5">
        <v>0</v>
      </c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78</v>
      </c>
      <c r="C50" s="5"/>
      <c r="D50" s="5">
        <v>1363.6134399999999</v>
      </c>
      <c r="E50" s="5">
        <v>3468.46689</v>
      </c>
      <c r="F50" s="5">
        <v>4234.85416</v>
      </c>
      <c r="G50" s="5">
        <v>3197.0892999999996</v>
      </c>
      <c r="H50" s="5">
        <v>1019.279</v>
      </c>
      <c r="I50" s="5">
        <v>3749.8201400000003</v>
      </c>
      <c r="J50" s="5">
        <v>4641.70751</v>
      </c>
      <c r="K50" s="5">
        <v>0</v>
      </c>
      <c r="L50" s="5">
        <v>0</v>
      </c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79</v>
      </c>
      <c r="C51" s="5"/>
      <c r="D51" s="5">
        <v>1209.87803</v>
      </c>
      <c r="E51" s="5">
        <v>622.9988000000001</v>
      </c>
      <c r="F51" s="5">
        <v>290.92204</v>
      </c>
      <c r="G51" s="5">
        <v>0</v>
      </c>
      <c r="H51" s="5">
        <v>406.18117</v>
      </c>
      <c r="I51" s="5">
        <v>951.30198</v>
      </c>
      <c r="J51" s="5">
        <v>0</v>
      </c>
      <c r="K51" s="5">
        <v>0</v>
      </c>
      <c r="L51" s="5">
        <v>0</v>
      </c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80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81</v>
      </c>
      <c r="C53" s="5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52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50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51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53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54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55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95</v>
      </c>
    </row>
    <row r="67" ht="12.75">
      <c r="B67" t="s">
        <v>62</v>
      </c>
    </row>
    <row r="68" ht="12.75">
      <c r="B68" t="s">
        <v>2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102</v>
      </c>
      <c r="C72" s="10">
        <v>0</v>
      </c>
      <c r="D72" s="10">
        <v>4443.940625352948</v>
      </c>
      <c r="E72" s="10">
        <v>9411.458022449167</v>
      </c>
      <c r="F72" s="10">
        <v>0</v>
      </c>
      <c r="G72" s="10">
        <v>13839.17231287415</v>
      </c>
      <c r="H72" s="10">
        <v>12484.067529132262</v>
      </c>
      <c r="I72" s="10">
        <v>49886.4621026895</v>
      </c>
      <c r="J72" s="10">
        <v>22641.031784841078</v>
      </c>
      <c r="K72" s="10">
        <v>9261.592909535453</v>
      </c>
      <c r="L72" s="10">
        <v>18297.364303178485</v>
      </c>
      <c r="M72" s="10">
        <v>15340.366748166258</v>
      </c>
      <c r="N72" s="10">
        <v>5019.026894865527</v>
      </c>
      <c r="O72" s="10">
        <v>1360.9107579462102</v>
      </c>
      <c r="P72" s="10">
        <v>16248.760391198046</v>
      </c>
      <c r="Q72" s="10">
        <v>0</v>
      </c>
      <c r="R72" s="10">
        <v>0</v>
      </c>
      <c r="S72" s="10">
        <v>0</v>
      </c>
      <c r="T72" s="10"/>
      <c r="U72" s="11"/>
    </row>
    <row r="73" spans="2:21" ht="12.75">
      <c r="B73" t="s">
        <v>103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/>
      <c r="U73" s="14"/>
    </row>
    <row r="74" spans="2:21" ht="12.75">
      <c r="B74" t="s">
        <v>104</v>
      </c>
      <c r="C74" s="5">
        <v>0</v>
      </c>
      <c r="D74" s="5">
        <v>4443.940625352948</v>
      </c>
      <c r="E74" s="5">
        <v>9411.458022449167</v>
      </c>
      <c r="F74" s="5">
        <v>0</v>
      </c>
      <c r="G74" s="5">
        <v>13839.17231287415</v>
      </c>
      <c r="H74" s="5">
        <v>12484.067529132262</v>
      </c>
      <c r="I74" s="5">
        <v>49886.4621026895</v>
      </c>
      <c r="J74" s="5">
        <v>22641.031784841078</v>
      </c>
      <c r="K74" s="5">
        <v>9261.592909535453</v>
      </c>
      <c r="L74" s="5">
        <v>18297.364303178485</v>
      </c>
      <c r="M74" s="5">
        <v>15340.366748166258</v>
      </c>
      <c r="N74" s="5">
        <v>5019.026894865527</v>
      </c>
      <c r="O74" s="5">
        <v>1360.9107579462102</v>
      </c>
      <c r="P74" s="5">
        <v>16248.760391198046</v>
      </c>
      <c r="Q74" s="5">
        <v>0</v>
      </c>
      <c r="R74" s="5">
        <v>0</v>
      </c>
      <c r="S74" s="5">
        <v>0</v>
      </c>
      <c r="T74" s="5"/>
      <c r="U74" s="14"/>
    </row>
    <row r="75" spans="2:21" ht="12.75">
      <c r="B75" t="s">
        <v>105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106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/>
      <c r="U77" s="11"/>
    </row>
    <row r="78" spans="2:21" ht="12.75">
      <c r="B78" t="s">
        <v>107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/>
      <c r="U78" s="14"/>
    </row>
    <row r="79" spans="2:19" ht="12.75">
      <c r="B79" t="s">
        <v>108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ht="12.75">
      <c r="B80" t="s">
        <v>109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110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ht="12.75">
      <c r="B83" t="s">
        <v>111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 ht="12.75">
      <c r="B84" t="s">
        <v>112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113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12.75">
      <c r="B87" t="s">
        <v>114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115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ht="12.75">
      <c r="B89" t="s">
        <v>116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117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118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12.75">
      <c r="B94" t="s">
        <v>127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t="s">
        <v>128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129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/>
      <c r="U97" s="11"/>
    </row>
    <row r="98" spans="2:21" ht="12.75">
      <c r="B98" t="s">
        <v>130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131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132</v>
      </c>
      <c r="C101" s="9">
        <v>0</v>
      </c>
      <c r="D101" s="9">
        <v>4443.940625352948</v>
      </c>
      <c r="E101" s="9">
        <v>9411.458022449167</v>
      </c>
      <c r="F101" s="9">
        <v>0</v>
      </c>
      <c r="G101" s="9">
        <v>13839.17231287415</v>
      </c>
      <c r="H101" s="9">
        <v>12484.067529132262</v>
      </c>
      <c r="I101" s="9">
        <v>49886.4621026895</v>
      </c>
      <c r="J101" s="9">
        <v>22641.031784841078</v>
      </c>
      <c r="K101" s="9">
        <v>9261.592909535453</v>
      </c>
      <c r="L101" s="9">
        <v>18297.364303178485</v>
      </c>
      <c r="M101" s="9">
        <v>15340.366748166258</v>
      </c>
      <c r="N101" s="9">
        <v>5019.026894865527</v>
      </c>
      <c r="O101" s="9">
        <v>1360.9107579462102</v>
      </c>
      <c r="P101" s="9">
        <v>16248.760391198046</v>
      </c>
      <c r="Q101" s="9">
        <v>0</v>
      </c>
      <c r="R101" s="9">
        <v>0</v>
      </c>
      <c r="S101" s="9">
        <v>0</v>
      </c>
      <c r="T101" s="9"/>
      <c r="U101" s="11"/>
    </row>
    <row r="102" spans="2:19" ht="12.75">
      <c r="B102" t="s">
        <v>133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t="s">
        <v>134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135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3" t="s">
        <v>103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2:21" ht="12.75">
      <c r="B108" t="s">
        <v>136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/>
      <c r="U108" s="14"/>
    </row>
    <row r="109" spans="2:21" ht="12.75">
      <c r="B109" t="s">
        <v>137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/>
      <c r="U109" s="14"/>
    </row>
    <row r="110" spans="2:21" ht="12.75">
      <c r="B110" t="s">
        <v>138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/>
      <c r="U110" s="14"/>
    </row>
    <row r="111" spans="2:21" ht="12.75">
      <c r="B111" t="s">
        <v>139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/>
      <c r="U111" s="14"/>
    </row>
    <row r="112" spans="2:21" ht="12.75">
      <c r="B112" t="s">
        <v>140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141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142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52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50</v>
      </c>
      <c r="C117" s="5">
        <v>0</v>
      </c>
      <c r="D117" s="5">
        <v>4443.940625352948</v>
      </c>
      <c r="E117" s="5">
        <v>9411.458022449167</v>
      </c>
      <c r="F117" s="5">
        <v>0</v>
      </c>
      <c r="G117" s="5">
        <v>12740.941035657595</v>
      </c>
      <c r="H117" s="5">
        <v>12484.067529132262</v>
      </c>
      <c r="I117" s="5">
        <v>44811.96332518338</v>
      </c>
      <c r="J117" s="5">
        <v>8920.43520782396</v>
      </c>
      <c r="K117" s="5">
        <v>229.69193154034232</v>
      </c>
      <c r="L117" s="5">
        <v>5839.651589242054</v>
      </c>
      <c r="M117" s="5">
        <v>13221.526894865525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/>
      <c r="U117" s="14"/>
    </row>
    <row r="118" spans="2:21" ht="12.75">
      <c r="B118" s="7" t="s">
        <v>51</v>
      </c>
      <c r="C118" s="5">
        <v>0</v>
      </c>
      <c r="D118" s="5">
        <v>0</v>
      </c>
      <c r="E118" s="5">
        <v>0</v>
      </c>
      <c r="F118" s="5">
        <v>0</v>
      </c>
      <c r="G118" s="5">
        <v>1098.2312772165542</v>
      </c>
      <c r="H118" s="5">
        <v>0</v>
      </c>
      <c r="I118" s="5">
        <v>5074.498777506113</v>
      </c>
      <c r="J118" s="5">
        <v>13720.596577017117</v>
      </c>
      <c r="K118" s="5">
        <v>9031.90097799511</v>
      </c>
      <c r="L118" s="5">
        <v>12457.712713936431</v>
      </c>
      <c r="M118" s="5">
        <v>2118.8398533007335</v>
      </c>
      <c r="N118" s="5">
        <v>5019.026894865527</v>
      </c>
      <c r="O118" s="5">
        <v>1360.9107579462102</v>
      </c>
      <c r="P118" s="5">
        <v>16248.760391198046</v>
      </c>
      <c r="Q118" s="5">
        <v>0</v>
      </c>
      <c r="R118" s="5">
        <v>0</v>
      </c>
      <c r="S118" s="5">
        <v>0</v>
      </c>
      <c r="T118" s="5"/>
      <c r="U118" s="14"/>
    </row>
    <row r="119" spans="2:21" ht="12.75">
      <c r="B119" s="7" t="s">
        <v>53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/>
      <c r="U119" s="14"/>
    </row>
    <row r="120" spans="2:21" ht="12.75">
      <c r="B120" s="7" t="s">
        <v>54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/>
      <c r="U120" s="14"/>
    </row>
    <row r="121" spans="2:21" ht="12.75">
      <c r="B121" s="7" t="s">
        <v>55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95</v>
      </c>
    </row>
    <row r="127" ht="12.75">
      <c r="B127" t="s">
        <v>35</v>
      </c>
    </row>
    <row r="128" ht="12.75">
      <c r="B128" t="s">
        <v>2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82</v>
      </c>
    </row>
    <row r="133" spans="2:20" ht="12.75">
      <c r="B133" s="1" t="s">
        <v>3</v>
      </c>
      <c r="C133" s="10">
        <f aca="true" t="shared" si="0" ref="C133:S133">C11+C72</f>
        <v>0</v>
      </c>
      <c r="D133" s="10">
        <f t="shared" si="0"/>
        <v>58328.97638535295</v>
      </c>
      <c r="E133" s="10">
        <f t="shared" si="0"/>
        <v>106067.19944244917</v>
      </c>
      <c r="F133" s="10">
        <f t="shared" si="0"/>
        <v>54226.32742</v>
      </c>
      <c r="G133" s="10">
        <f t="shared" si="0"/>
        <v>77862.60343287414</v>
      </c>
      <c r="H133" s="10">
        <f t="shared" si="0"/>
        <v>91011.87609913226</v>
      </c>
      <c r="I133" s="10">
        <f t="shared" si="0"/>
        <v>119200.9299326895</v>
      </c>
      <c r="J133" s="10">
        <f t="shared" si="0"/>
        <v>84800.76391484108</v>
      </c>
      <c r="K133" s="10">
        <f t="shared" si="0"/>
        <v>34964.264509535446</v>
      </c>
      <c r="L133" s="10">
        <f t="shared" si="0"/>
        <v>18297.364303178485</v>
      </c>
      <c r="M133" s="10">
        <f t="shared" si="0"/>
        <v>15340.366748166258</v>
      </c>
      <c r="N133" s="10">
        <f t="shared" si="0"/>
        <v>5019.026894865527</v>
      </c>
      <c r="O133" s="10">
        <f t="shared" si="0"/>
        <v>1360.9107579462102</v>
      </c>
      <c r="P133" s="10">
        <f t="shared" si="0"/>
        <v>16248.760391198046</v>
      </c>
      <c r="Q133" s="10">
        <f t="shared" si="0"/>
        <v>0</v>
      </c>
      <c r="R133" s="10">
        <f t="shared" si="0"/>
        <v>0</v>
      </c>
      <c r="S133" s="10">
        <f t="shared" si="0"/>
        <v>0</v>
      </c>
      <c r="T133" s="10">
        <f>SUM(C133:S133)</f>
        <v>682729.3702322292</v>
      </c>
    </row>
    <row r="134" spans="2:20" ht="12.75">
      <c r="B134" t="s">
        <v>4</v>
      </c>
      <c r="C134" s="17">
        <f aca="true" t="shared" si="1" ref="C134:R136">C12+C73</f>
        <v>0</v>
      </c>
      <c r="D134" s="17">
        <f t="shared" si="1"/>
        <v>51236.548010000006</v>
      </c>
      <c r="E134" s="17">
        <f t="shared" si="1"/>
        <v>61378.669480000004</v>
      </c>
      <c r="F134" s="17">
        <f t="shared" si="1"/>
        <v>43308.54787</v>
      </c>
      <c r="G134" s="17">
        <f t="shared" si="1"/>
        <v>51899.05396</v>
      </c>
      <c r="H134" s="17">
        <f t="shared" si="1"/>
        <v>57573.75984</v>
      </c>
      <c r="I134" s="17">
        <f t="shared" si="1"/>
        <v>51536.909889999995</v>
      </c>
      <c r="J134" s="17">
        <f t="shared" si="1"/>
        <v>44862.15872</v>
      </c>
      <c r="K134" s="17">
        <f t="shared" si="1"/>
        <v>20775.579499999996</v>
      </c>
      <c r="L134" s="17">
        <f t="shared" si="1"/>
        <v>0</v>
      </c>
      <c r="M134" s="17">
        <f t="shared" si="1"/>
        <v>0</v>
      </c>
      <c r="N134" s="17">
        <f t="shared" si="1"/>
        <v>0</v>
      </c>
      <c r="O134" s="17">
        <f t="shared" si="1"/>
        <v>0</v>
      </c>
      <c r="P134" s="17">
        <f t="shared" si="1"/>
        <v>0</v>
      </c>
      <c r="Q134" s="17">
        <f t="shared" si="1"/>
        <v>0</v>
      </c>
      <c r="R134" s="17">
        <f t="shared" si="1"/>
        <v>0</v>
      </c>
      <c r="S134" s="17">
        <f>S12+S73</f>
        <v>0</v>
      </c>
      <c r="T134" s="16">
        <f aca="true" t="shared" si="2" ref="T134:T175">SUM(C134:S134)</f>
        <v>382571.22727000003</v>
      </c>
    </row>
    <row r="135" spans="2:20" ht="12.75">
      <c r="B135" t="s">
        <v>5</v>
      </c>
      <c r="C135" s="17">
        <f t="shared" si="1"/>
        <v>0</v>
      </c>
      <c r="D135" s="17">
        <f t="shared" si="1"/>
        <v>7092.428375352947</v>
      </c>
      <c r="E135" s="17">
        <f t="shared" si="1"/>
        <v>44688.52996244916</v>
      </c>
      <c r="F135" s="17">
        <f t="shared" si="1"/>
        <v>10917.779550000001</v>
      </c>
      <c r="G135" s="17">
        <f t="shared" si="1"/>
        <v>25963.54947287415</v>
      </c>
      <c r="H135" s="17">
        <f t="shared" si="1"/>
        <v>33438.116259132265</v>
      </c>
      <c r="I135" s="17">
        <f t="shared" si="1"/>
        <v>67664.0200426895</v>
      </c>
      <c r="J135" s="17">
        <f t="shared" si="1"/>
        <v>39938.605194841075</v>
      </c>
      <c r="K135" s="17">
        <f t="shared" si="1"/>
        <v>14188.685009535453</v>
      </c>
      <c r="L135" s="17">
        <f t="shared" si="1"/>
        <v>18297.364303178485</v>
      </c>
      <c r="M135" s="17">
        <f t="shared" si="1"/>
        <v>15340.366748166258</v>
      </c>
      <c r="N135" s="17">
        <f t="shared" si="1"/>
        <v>5019.026894865527</v>
      </c>
      <c r="O135" s="17">
        <f t="shared" si="1"/>
        <v>1360.9107579462102</v>
      </c>
      <c r="P135" s="17">
        <f t="shared" si="1"/>
        <v>16248.760391198046</v>
      </c>
      <c r="Q135" s="17">
        <f t="shared" si="1"/>
        <v>0</v>
      </c>
      <c r="R135" s="17">
        <f t="shared" si="1"/>
        <v>0</v>
      </c>
      <c r="S135" s="17">
        <f>S13+S74</f>
        <v>0</v>
      </c>
      <c r="T135" s="16">
        <f t="shared" si="2"/>
        <v>300158.14296222903</v>
      </c>
    </row>
    <row r="136" spans="2:20" ht="12.75">
      <c r="B136" t="s">
        <v>6</v>
      </c>
      <c r="C136" s="17">
        <f t="shared" si="1"/>
        <v>0</v>
      </c>
      <c r="D136" s="17">
        <f t="shared" si="1"/>
        <v>0</v>
      </c>
      <c r="E136" s="17">
        <f t="shared" si="1"/>
        <v>0</v>
      </c>
      <c r="F136" s="17">
        <f t="shared" si="1"/>
        <v>0</v>
      </c>
      <c r="G136" s="17">
        <f t="shared" si="1"/>
        <v>0</v>
      </c>
      <c r="H136" s="17">
        <f t="shared" si="1"/>
        <v>0</v>
      </c>
      <c r="I136" s="17">
        <f t="shared" si="1"/>
        <v>0</v>
      </c>
      <c r="J136" s="17">
        <f t="shared" si="1"/>
        <v>0</v>
      </c>
      <c r="K136" s="17">
        <f t="shared" si="1"/>
        <v>0</v>
      </c>
      <c r="L136" s="17">
        <f t="shared" si="1"/>
        <v>0</v>
      </c>
      <c r="M136" s="17">
        <f t="shared" si="1"/>
        <v>0</v>
      </c>
      <c r="N136" s="17">
        <f t="shared" si="1"/>
        <v>0</v>
      </c>
      <c r="O136" s="17">
        <f t="shared" si="1"/>
        <v>0</v>
      </c>
      <c r="P136" s="17">
        <f t="shared" si="1"/>
        <v>0</v>
      </c>
      <c r="Q136" s="17">
        <f t="shared" si="1"/>
        <v>0</v>
      </c>
      <c r="R136" s="17">
        <f t="shared" si="1"/>
        <v>0</v>
      </c>
      <c r="S136" s="17">
        <f>S14+S75</f>
        <v>0</v>
      </c>
      <c r="T136" s="16">
        <f t="shared" si="2"/>
        <v>0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7</v>
      </c>
      <c r="C138" s="10">
        <f aca="true" t="shared" si="3" ref="C138:S141">C16+C77</f>
        <v>0</v>
      </c>
      <c r="D138" s="10">
        <f t="shared" si="3"/>
        <v>19376.51008</v>
      </c>
      <c r="E138" s="10">
        <f t="shared" si="3"/>
        <v>26014.940899999998</v>
      </c>
      <c r="F138" s="10">
        <f t="shared" si="3"/>
        <v>33876.80535</v>
      </c>
      <c r="G138" s="10">
        <f t="shared" si="3"/>
        <v>53686.311019999994</v>
      </c>
      <c r="H138" s="10">
        <f t="shared" si="3"/>
        <v>71752.63665</v>
      </c>
      <c r="I138" s="10">
        <f t="shared" si="3"/>
        <v>76357.08301</v>
      </c>
      <c r="J138" s="10">
        <f t="shared" si="3"/>
        <v>53555.978390000004</v>
      </c>
      <c r="K138" s="10">
        <f t="shared" si="3"/>
        <v>44447.11573</v>
      </c>
      <c r="L138" s="10">
        <f t="shared" si="3"/>
        <v>5034.73642</v>
      </c>
      <c r="M138" s="10">
        <f t="shared" si="3"/>
        <v>0</v>
      </c>
      <c r="N138" s="10">
        <f t="shared" si="3"/>
        <v>0</v>
      </c>
      <c r="O138" s="10">
        <f t="shared" si="3"/>
        <v>0</v>
      </c>
      <c r="P138" s="10">
        <f t="shared" si="3"/>
        <v>0</v>
      </c>
      <c r="Q138" s="10">
        <f t="shared" si="3"/>
        <v>0</v>
      </c>
      <c r="R138" s="10">
        <f t="shared" si="3"/>
        <v>0</v>
      </c>
      <c r="S138" s="10">
        <f t="shared" si="3"/>
        <v>0</v>
      </c>
      <c r="T138" s="10">
        <f t="shared" si="2"/>
        <v>384102.11754999997</v>
      </c>
    </row>
    <row r="139" spans="2:20" ht="12.75">
      <c r="B139" t="s">
        <v>72</v>
      </c>
      <c r="C139" s="17">
        <f t="shared" si="3"/>
        <v>0</v>
      </c>
      <c r="D139" s="17">
        <f t="shared" si="3"/>
        <v>6242.20166</v>
      </c>
      <c r="E139" s="17">
        <f t="shared" si="3"/>
        <v>5366.86335</v>
      </c>
      <c r="F139" s="17">
        <f t="shared" si="3"/>
        <v>9642.742779999999</v>
      </c>
      <c r="G139" s="17">
        <f t="shared" si="3"/>
        <v>25444.62399</v>
      </c>
      <c r="H139" s="17">
        <f t="shared" si="3"/>
        <v>27497.65747</v>
      </c>
      <c r="I139" s="17">
        <f t="shared" si="3"/>
        <v>21505.01214</v>
      </c>
      <c r="J139" s="17">
        <f t="shared" si="3"/>
        <v>19166.00873</v>
      </c>
      <c r="K139" s="17">
        <f t="shared" si="3"/>
        <v>27445.26804</v>
      </c>
      <c r="L139" s="17">
        <f t="shared" si="3"/>
        <v>0</v>
      </c>
      <c r="M139" s="17">
        <f t="shared" si="3"/>
        <v>0</v>
      </c>
      <c r="N139" s="17">
        <f t="shared" si="3"/>
        <v>0</v>
      </c>
      <c r="O139" s="17">
        <f t="shared" si="3"/>
        <v>0</v>
      </c>
      <c r="P139" s="17">
        <f t="shared" si="3"/>
        <v>0</v>
      </c>
      <c r="Q139" s="17">
        <f t="shared" si="3"/>
        <v>0</v>
      </c>
      <c r="R139" s="17">
        <f t="shared" si="3"/>
        <v>0</v>
      </c>
      <c r="S139" s="17">
        <f t="shared" si="3"/>
        <v>0</v>
      </c>
      <c r="T139" s="16">
        <f t="shared" si="2"/>
        <v>142310.37816</v>
      </c>
    </row>
    <row r="140" spans="2:20" ht="12.75">
      <c r="B140" t="s">
        <v>73</v>
      </c>
      <c r="C140" s="17">
        <f t="shared" si="3"/>
        <v>0</v>
      </c>
      <c r="D140" s="17">
        <f t="shared" si="3"/>
        <v>0</v>
      </c>
      <c r="E140" s="17">
        <f t="shared" si="3"/>
        <v>0</v>
      </c>
      <c r="F140" s="17">
        <f t="shared" si="3"/>
        <v>0</v>
      </c>
      <c r="G140" s="17">
        <f t="shared" si="3"/>
        <v>0</v>
      </c>
      <c r="H140" s="17">
        <f t="shared" si="3"/>
        <v>0</v>
      </c>
      <c r="I140" s="17">
        <f t="shared" si="3"/>
        <v>1444.5461200000002</v>
      </c>
      <c r="J140" s="17">
        <f t="shared" si="3"/>
        <v>755.4586899999999</v>
      </c>
      <c r="K140" s="17">
        <f t="shared" si="3"/>
        <v>0</v>
      </c>
      <c r="L140" s="17">
        <f t="shared" si="3"/>
        <v>0</v>
      </c>
      <c r="M140" s="17">
        <f t="shared" si="3"/>
        <v>0</v>
      </c>
      <c r="N140" s="17">
        <f t="shared" si="3"/>
        <v>0</v>
      </c>
      <c r="O140" s="17">
        <f t="shared" si="3"/>
        <v>0</v>
      </c>
      <c r="P140" s="17">
        <f t="shared" si="3"/>
        <v>0</v>
      </c>
      <c r="Q140" s="17">
        <f t="shared" si="3"/>
        <v>0</v>
      </c>
      <c r="R140" s="17">
        <f t="shared" si="3"/>
        <v>0</v>
      </c>
      <c r="S140" s="17">
        <f t="shared" si="3"/>
        <v>0</v>
      </c>
      <c r="T140" s="16">
        <f t="shared" si="2"/>
        <v>2200.0048100000004</v>
      </c>
    </row>
    <row r="141" spans="2:20" ht="12.75">
      <c r="B141" t="s">
        <v>33</v>
      </c>
      <c r="C141" s="17">
        <f t="shared" si="3"/>
        <v>0</v>
      </c>
      <c r="D141" s="17">
        <f t="shared" si="3"/>
        <v>13134.308420000001</v>
      </c>
      <c r="E141" s="17">
        <f t="shared" si="3"/>
        <v>20648.077549999998</v>
      </c>
      <c r="F141" s="17">
        <f t="shared" si="3"/>
        <v>24234.062570000002</v>
      </c>
      <c r="G141" s="17">
        <f t="shared" si="3"/>
        <v>28241.687029999997</v>
      </c>
      <c r="H141" s="17">
        <f t="shared" si="3"/>
        <v>44254.979179999995</v>
      </c>
      <c r="I141" s="17">
        <f t="shared" si="3"/>
        <v>53407.524750000004</v>
      </c>
      <c r="J141" s="17">
        <f t="shared" si="3"/>
        <v>33634.51097</v>
      </c>
      <c r="K141" s="17">
        <f t="shared" si="3"/>
        <v>17001.84769</v>
      </c>
      <c r="L141" s="17">
        <f t="shared" si="3"/>
        <v>5034.73642</v>
      </c>
      <c r="M141" s="17">
        <f t="shared" si="3"/>
        <v>0</v>
      </c>
      <c r="N141" s="17">
        <f t="shared" si="3"/>
        <v>0</v>
      </c>
      <c r="O141" s="17">
        <f t="shared" si="3"/>
        <v>0</v>
      </c>
      <c r="P141" s="17">
        <f t="shared" si="3"/>
        <v>0</v>
      </c>
      <c r="Q141" s="17">
        <f t="shared" si="3"/>
        <v>0</v>
      </c>
      <c r="R141" s="17">
        <f t="shared" si="3"/>
        <v>0</v>
      </c>
      <c r="S141" s="17">
        <f t="shared" si="3"/>
        <v>0</v>
      </c>
      <c r="T141" s="16">
        <f t="shared" si="2"/>
        <v>239591.73458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34</v>
      </c>
      <c r="C143" s="10">
        <f aca="true" t="shared" si="4" ref="C143:S145">C21+C82</f>
        <v>0</v>
      </c>
      <c r="D143" s="10">
        <f t="shared" si="4"/>
        <v>8591.01403</v>
      </c>
      <c r="E143" s="10">
        <f t="shared" si="4"/>
        <v>22594.96033</v>
      </c>
      <c r="F143" s="10">
        <f t="shared" si="4"/>
        <v>29859.620559999996</v>
      </c>
      <c r="G143" s="10">
        <f t="shared" si="4"/>
        <v>27853.021750000004</v>
      </c>
      <c r="H143" s="10">
        <f t="shared" si="4"/>
        <v>36570.67805</v>
      </c>
      <c r="I143" s="10">
        <f t="shared" si="4"/>
        <v>35914.940669999996</v>
      </c>
      <c r="J143" s="10">
        <f t="shared" si="4"/>
        <v>30527.047759999998</v>
      </c>
      <c r="K143" s="10">
        <f t="shared" si="4"/>
        <v>14929.837220000001</v>
      </c>
      <c r="L143" s="10">
        <f t="shared" si="4"/>
        <v>2869.55049</v>
      </c>
      <c r="M143" s="10">
        <f t="shared" si="4"/>
        <v>0</v>
      </c>
      <c r="N143" s="10">
        <f t="shared" si="4"/>
        <v>0</v>
      </c>
      <c r="O143" s="10">
        <f t="shared" si="4"/>
        <v>0</v>
      </c>
      <c r="P143" s="10">
        <f t="shared" si="4"/>
        <v>0</v>
      </c>
      <c r="Q143" s="10">
        <f t="shared" si="4"/>
        <v>0</v>
      </c>
      <c r="R143" s="10">
        <f t="shared" si="4"/>
        <v>0</v>
      </c>
      <c r="S143" s="10">
        <f t="shared" si="4"/>
        <v>0</v>
      </c>
      <c r="T143" s="10">
        <f t="shared" si="2"/>
        <v>209710.67085999995</v>
      </c>
    </row>
    <row r="144" spans="2:20" ht="12.75">
      <c r="B144" t="s">
        <v>41</v>
      </c>
      <c r="C144" s="17">
        <f t="shared" si="4"/>
        <v>0</v>
      </c>
      <c r="D144" s="17">
        <f t="shared" si="4"/>
        <v>7673.464900000001</v>
      </c>
      <c r="E144" s="17">
        <f t="shared" si="4"/>
        <v>15395.82569</v>
      </c>
      <c r="F144" s="17">
        <f t="shared" si="4"/>
        <v>23741.596759999997</v>
      </c>
      <c r="G144" s="17">
        <f t="shared" si="4"/>
        <v>21768.363770000004</v>
      </c>
      <c r="H144" s="17">
        <f t="shared" si="4"/>
        <v>28352.17485</v>
      </c>
      <c r="I144" s="17">
        <f t="shared" si="4"/>
        <v>29020.8056</v>
      </c>
      <c r="J144" s="17">
        <f t="shared" si="4"/>
        <v>25207.780079999997</v>
      </c>
      <c r="K144" s="17">
        <f t="shared" si="4"/>
        <v>8448.29868</v>
      </c>
      <c r="L144" s="17">
        <f t="shared" si="4"/>
        <v>2869.55049</v>
      </c>
      <c r="M144" s="17">
        <f t="shared" si="4"/>
        <v>0</v>
      </c>
      <c r="N144" s="17">
        <f t="shared" si="4"/>
        <v>0</v>
      </c>
      <c r="O144" s="17">
        <f t="shared" si="4"/>
        <v>0</v>
      </c>
      <c r="P144" s="17">
        <f t="shared" si="4"/>
        <v>0</v>
      </c>
      <c r="Q144" s="17">
        <f t="shared" si="4"/>
        <v>0</v>
      </c>
      <c r="R144" s="17">
        <f t="shared" si="4"/>
        <v>0</v>
      </c>
      <c r="S144" s="17">
        <f t="shared" si="4"/>
        <v>0</v>
      </c>
      <c r="T144" s="16">
        <f t="shared" si="2"/>
        <v>162477.86082</v>
      </c>
    </row>
    <row r="145" spans="2:20" ht="12.75">
      <c r="B145" t="s">
        <v>42</v>
      </c>
      <c r="C145" s="17">
        <f t="shared" si="4"/>
        <v>0</v>
      </c>
      <c r="D145" s="17">
        <f t="shared" si="4"/>
        <v>917.54913</v>
      </c>
      <c r="E145" s="17">
        <f t="shared" si="4"/>
        <v>7199.13464</v>
      </c>
      <c r="F145" s="17">
        <f t="shared" si="4"/>
        <v>6118.023800000001</v>
      </c>
      <c r="G145" s="17">
        <f t="shared" si="4"/>
        <v>6084.657980000001</v>
      </c>
      <c r="H145" s="17">
        <f t="shared" si="4"/>
        <v>8218.5032</v>
      </c>
      <c r="I145" s="17">
        <f t="shared" si="4"/>
        <v>6894.13507</v>
      </c>
      <c r="J145" s="17">
        <f t="shared" si="4"/>
        <v>5319.26768</v>
      </c>
      <c r="K145" s="17">
        <f t="shared" si="4"/>
        <v>6481.5385400000005</v>
      </c>
      <c r="L145" s="17">
        <f t="shared" si="4"/>
        <v>0</v>
      </c>
      <c r="M145" s="17">
        <f t="shared" si="4"/>
        <v>0</v>
      </c>
      <c r="N145" s="17">
        <f t="shared" si="4"/>
        <v>0</v>
      </c>
      <c r="O145" s="17">
        <f t="shared" si="4"/>
        <v>0</v>
      </c>
      <c r="P145" s="17">
        <f t="shared" si="4"/>
        <v>0</v>
      </c>
      <c r="Q145" s="17">
        <f t="shared" si="4"/>
        <v>0</v>
      </c>
      <c r="R145" s="17">
        <f t="shared" si="4"/>
        <v>0</v>
      </c>
      <c r="S145" s="17">
        <f t="shared" si="4"/>
        <v>0</v>
      </c>
      <c r="T145" s="16">
        <f t="shared" si="2"/>
        <v>47232.81004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43</v>
      </c>
      <c r="C147" s="10">
        <f aca="true" t="shared" si="5" ref="C147:S150">C25+C86</f>
        <v>0</v>
      </c>
      <c r="D147" s="10">
        <f t="shared" si="5"/>
        <v>2623.44835</v>
      </c>
      <c r="E147" s="10">
        <f t="shared" si="5"/>
        <v>8330.33184</v>
      </c>
      <c r="F147" s="10">
        <f t="shared" si="5"/>
        <v>6058.02481</v>
      </c>
      <c r="G147" s="10">
        <f t="shared" si="5"/>
        <v>622.8959699999999</v>
      </c>
      <c r="H147" s="10">
        <f t="shared" si="5"/>
        <v>2760.51895</v>
      </c>
      <c r="I147" s="10">
        <f t="shared" si="5"/>
        <v>2087.03213</v>
      </c>
      <c r="J147" s="10">
        <f t="shared" si="5"/>
        <v>0</v>
      </c>
      <c r="K147" s="10">
        <f t="shared" si="5"/>
        <v>0</v>
      </c>
      <c r="L147" s="10">
        <f t="shared" si="5"/>
        <v>0</v>
      </c>
      <c r="M147" s="10">
        <f t="shared" si="5"/>
        <v>0</v>
      </c>
      <c r="N147" s="10">
        <f t="shared" si="5"/>
        <v>0</v>
      </c>
      <c r="O147" s="10">
        <f t="shared" si="5"/>
        <v>0</v>
      </c>
      <c r="P147" s="10">
        <f t="shared" si="5"/>
        <v>0</v>
      </c>
      <c r="Q147" s="10">
        <f t="shared" si="5"/>
        <v>0</v>
      </c>
      <c r="R147" s="10">
        <f t="shared" si="5"/>
        <v>0</v>
      </c>
      <c r="S147" s="10">
        <f t="shared" si="5"/>
        <v>0</v>
      </c>
      <c r="T147" s="10">
        <f t="shared" si="2"/>
        <v>22482.252050000003</v>
      </c>
    </row>
    <row r="148" spans="2:20" ht="12.75">
      <c r="B148" t="s">
        <v>44</v>
      </c>
      <c r="C148" s="17">
        <f t="shared" si="5"/>
        <v>0</v>
      </c>
      <c r="D148" s="17">
        <f t="shared" si="5"/>
        <v>0</v>
      </c>
      <c r="E148" s="17">
        <f t="shared" si="5"/>
        <v>0</v>
      </c>
      <c r="F148" s="17">
        <f t="shared" si="5"/>
        <v>0</v>
      </c>
      <c r="G148" s="17">
        <f t="shared" si="5"/>
        <v>0</v>
      </c>
      <c r="H148" s="17">
        <f t="shared" si="5"/>
        <v>0</v>
      </c>
      <c r="I148" s="17">
        <f t="shared" si="5"/>
        <v>0</v>
      </c>
      <c r="J148" s="17">
        <f t="shared" si="5"/>
        <v>0</v>
      </c>
      <c r="K148" s="17">
        <f t="shared" si="5"/>
        <v>0</v>
      </c>
      <c r="L148" s="17">
        <f t="shared" si="5"/>
        <v>0</v>
      </c>
      <c r="M148" s="17">
        <f t="shared" si="5"/>
        <v>0</v>
      </c>
      <c r="N148" s="17">
        <f t="shared" si="5"/>
        <v>0</v>
      </c>
      <c r="O148" s="17">
        <f t="shared" si="5"/>
        <v>0</v>
      </c>
      <c r="P148" s="17">
        <f t="shared" si="5"/>
        <v>0</v>
      </c>
      <c r="Q148" s="17">
        <f t="shared" si="5"/>
        <v>0</v>
      </c>
      <c r="R148" s="17">
        <f t="shared" si="5"/>
        <v>0</v>
      </c>
      <c r="S148" s="17">
        <f t="shared" si="5"/>
        <v>0</v>
      </c>
      <c r="T148" s="16">
        <f t="shared" si="2"/>
        <v>0</v>
      </c>
    </row>
    <row r="149" spans="2:20" ht="12.75">
      <c r="B149" t="s">
        <v>45</v>
      </c>
      <c r="C149" s="17">
        <f t="shared" si="5"/>
        <v>0</v>
      </c>
      <c r="D149" s="17">
        <f t="shared" si="5"/>
        <v>0</v>
      </c>
      <c r="E149" s="17">
        <f t="shared" si="5"/>
        <v>0</v>
      </c>
      <c r="F149" s="17">
        <f t="shared" si="5"/>
        <v>0</v>
      </c>
      <c r="G149" s="17">
        <f t="shared" si="5"/>
        <v>0</v>
      </c>
      <c r="H149" s="17">
        <f t="shared" si="5"/>
        <v>0</v>
      </c>
      <c r="I149" s="17">
        <f t="shared" si="5"/>
        <v>0</v>
      </c>
      <c r="J149" s="17">
        <f t="shared" si="5"/>
        <v>0</v>
      </c>
      <c r="K149" s="17">
        <f t="shared" si="5"/>
        <v>0</v>
      </c>
      <c r="L149" s="17">
        <f t="shared" si="5"/>
        <v>0</v>
      </c>
      <c r="M149" s="17">
        <f t="shared" si="5"/>
        <v>0</v>
      </c>
      <c r="N149" s="17">
        <f t="shared" si="5"/>
        <v>0</v>
      </c>
      <c r="O149" s="17">
        <f t="shared" si="5"/>
        <v>0</v>
      </c>
      <c r="P149" s="17">
        <f t="shared" si="5"/>
        <v>0</v>
      </c>
      <c r="Q149" s="17">
        <f t="shared" si="5"/>
        <v>0</v>
      </c>
      <c r="R149" s="17">
        <f t="shared" si="5"/>
        <v>0</v>
      </c>
      <c r="S149" s="17">
        <f t="shared" si="5"/>
        <v>0</v>
      </c>
      <c r="T149" s="16">
        <f t="shared" si="2"/>
        <v>0</v>
      </c>
    </row>
    <row r="150" spans="2:20" ht="12.75">
      <c r="B150" t="s">
        <v>46</v>
      </c>
      <c r="C150" s="17">
        <f t="shared" si="5"/>
        <v>0</v>
      </c>
      <c r="D150" s="17">
        <f t="shared" si="5"/>
        <v>2623.44835</v>
      </c>
      <c r="E150" s="17">
        <f t="shared" si="5"/>
        <v>8330.33184</v>
      </c>
      <c r="F150" s="17">
        <f t="shared" si="5"/>
        <v>6058.02481</v>
      </c>
      <c r="G150" s="17">
        <f t="shared" si="5"/>
        <v>622.8959699999999</v>
      </c>
      <c r="H150" s="17">
        <f t="shared" si="5"/>
        <v>2760.51895</v>
      </c>
      <c r="I150" s="17">
        <f t="shared" si="5"/>
        <v>2087.03213</v>
      </c>
      <c r="J150" s="17">
        <f t="shared" si="5"/>
        <v>0</v>
      </c>
      <c r="K150" s="17">
        <f t="shared" si="5"/>
        <v>0</v>
      </c>
      <c r="L150" s="17">
        <f t="shared" si="5"/>
        <v>0</v>
      </c>
      <c r="M150" s="17">
        <f t="shared" si="5"/>
        <v>0</v>
      </c>
      <c r="N150" s="17">
        <f t="shared" si="5"/>
        <v>0</v>
      </c>
      <c r="O150" s="17">
        <f t="shared" si="5"/>
        <v>0</v>
      </c>
      <c r="P150" s="17">
        <f t="shared" si="5"/>
        <v>0</v>
      </c>
      <c r="Q150" s="17">
        <f t="shared" si="5"/>
        <v>0</v>
      </c>
      <c r="R150" s="17">
        <f t="shared" si="5"/>
        <v>0</v>
      </c>
      <c r="S150" s="17">
        <f t="shared" si="5"/>
        <v>0</v>
      </c>
      <c r="T150" s="16">
        <f t="shared" si="2"/>
        <v>22482.252050000003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47</v>
      </c>
      <c r="C152" s="10">
        <f aca="true" t="shared" si="6" ref="C152:S152">C30+C91</f>
        <v>0</v>
      </c>
      <c r="D152" s="10">
        <f t="shared" si="6"/>
        <v>1796.67654</v>
      </c>
      <c r="E152" s="10">
        <f t="shared" si="6"/>
        <v>2619.89847</v>
      </c>
      <c r="F152" s="10">
        <f t="shared" si="6"/>
        <v>5385.53113</v>
      </c>
      <c r="G152" s="10">
        <f t="shared" si="6"/>
        <v>6858.349190000001</v>
      </c>
      <c r="H152" s="10">
        <f t="shared" si="6"/>
        <v>12595.580489999998</v>
      </c>
      <c r="I152" s="10">
        <f t="shared" si="6"/>
        <v>11881.77802</v>
      </c>
      <c r="J152" s="10">
        <f t="shared" si="6"/>
        <v>4523.18824</v>
      </c>
      <c r="K152" s="10">
        <f t="shared" si="6"/>
        <v>89.63868</v>
      </c>
      <c r="L152" s="10">
        <f t="shared" si="6"/>
        <v>0</v>
      </c>
      <c r="M152" s="10">
        <f t="shared" si="6"/>
        <v>0</v>
      </c>
      <c r="N152" s="10">
        <f t="shared" si="6"/>
        <v>0</v>
      </c>
      <c r="O152" s="10">
        <f t="shared" si="6"/>
        <v>0</v>
      </c>
      <c r="P152" s="10">
        <f t="shared" si="6"/>
        <v>0</v>
      </c>
      <c r="Q152" s="10">
        <f t="shared" si="6"/>
        <v>0</v>
      </c>
      <c r="R152" s="10">
        <f t="shared" si="6"/>
        <v>0</v>
      </c>
      <c r="S152" s="10">
        <f t="shared" si="6"/>
        <v>0</v>
      </c>
      <c r="T152" s="10">
        <f t="shared" si="2"/>
        <v>45750.640759999995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48</v>
      </c>
      <c r="C154" s="10">
        <f aca="true" t="shared" si="7" ref="C154:S156">C32+C93</f>
        <v>0</v>
      </c>
      <c r="D154" s="10">
        <f t="shared" si="7"/>
        <v>0</v>
      </c>
      <c r="E154" s="10">
        <f t="shared" si="7"/>
        <v>0</v>
      </c>
      <c r="F154" s="10">
        <f t="shared" si="7"/>
        <v>0</v>
      </c>
      <c r="G154" s="10">
        <f t="shared" si="7"/>
        <v>0</v>
      </c>
      <c r="H154" s="10">
        <f t="shared" si="7"/>
        <v>0</v>
      </c>
      <c r="I154" s="10">
        <f t="shared" si="7"/>
        <v>0</v>
      </c>
      <c r="J154" s="10">
        <f t="shared" si="7"/>
        <v>0</v>
      </c>
      <c r="K154" s="10">
        <f t="shared" si="7"/>
        <v>0</v>
      </c>
      <c r="L154" s="10">
        <f t="shared" si="7"/>
        <v>0</v>
      </c>
      <c r="M154" s="10">
        <f t="shared" si="7"/>
        <v>0</v>
      </c>
      <c r="N154" s="10">
        <f t="shared" si="7"/>
        <v>0</v>
      </c>
      <c r="O154" s="10">
        <f t="shared" si="7"/>
        <v>0</v>
      </c>
      <c r="P154" s="10">
        <f t="shared" si="7"/>
        <v>0</v>
      </c>
      <c r="Q154" s="10">
        <f t="shared" si="7"/>
        <v>0</v>
      </c>
      <c r="R154" s="10">
        <f t="shared" si="7"/>
        <v>0</v>
      </c>
      <c r="S154" s="10">
        <f t="shared" si="7"/>
        <v>0</v>
      </c>
      <c r="T154" s="10">
        <f t="shared" si="2"/>
        <v>0</v>
      </c>
    </row>
    <row r="155" spans="2:20" ht="12.75">
      <c r="B155" t="s">
        <v>56</v>
      </c>
      <c r="C155" s="17">
        <f t="shared" si="7"/>
        <v>0</v>
      </c>
      <c r="D155" s="17">
        <f t="shared" si="7"/>
        <v>0</v>
      </c>
      <c r="E155" s="17">
        <f t="shared" si="7"/>
        <v>0</v>
      </c>
      <c r="F155" s="17">
        <f t="shared" si="7"/>
        <v>0</v>
      </c>
      <c r="G155" s="17">
        <f t="shared" si="7"/>
        <v>0</v>
      </c>
      <c r="H155" s="17">
        <f t="shared" si="7"/>
        <v>0</v>
      </c>
      <c r="I155" s="17">
        <f t="shared" si="7"/>
        <v>0</v>
      </c>
      <c r="J155" s="17">
        <f t="shared" si="7"/>
        <v>0</v>
      </c>
      <c r="K155" s="17">
        <f t="shared" si="7"/>
        <v>0</v>
      </c>
      <c r="L155" s="17">
        <f t="shared" si="7"/>
        <v>0</v>
      </c>
      <c r="M155" s="17">
        <f t="shared" si="7"/>
        <v>0</v>
      </c>
      <c r="N155" s="17">
        <f t="shared" si="7"/>
        <v>0</v>
      </c>
      <c r="O155" s="17">
        <f t="shared" si="7"/>
        <v>0</v>
      </c>
      <c r="P155" s="17">
        <f t="shared" si="7"/>
        <v>0</v>
      </c>
      <c r="Q155" s="17">
        <f t="shared" si="7"/>
        <v>0</v>
      </c>
      <c r="R155" s="17">
        <f t="shared" si="7"/>
        <v>0</v>
      </c>
      <c r="S155" s="17">
        <f t="shared" si="7"/>
        <v>0</v>
      </c>
      <c r="T155" s="16">
        <f t="shared" si="2"/>
        <v>0</v>
      </c>
    </row>
    <row r="156" spans="2:20" ht="12.75">
      <c r="B156" t="s">
        <v>57</v>
      </c>
      <c r="C156" s="17">
        <f t="shared" si="7"/>
        <v>0</v>
      </c>
      <c r="D156" s="17">
        <f t="shared" si="7"/>
        <v>0</v>
      </c>
      <c r="E156" s="17">
        <f t="shared" si="7"/>
        <v>0</v>
      </c>
      <c r="F156" s="17">
        <f t="shared" si="7"/>
        <v>0</v>
      </c>
      <c r="G156" s="17">
        <f t="shared" si="7"/>
        <v>0</v>
      </c>
      <c r="H156" s="17">
        <f t="shared" si="7"/>
        <v>0</v>
      </c>
      <c r="I156" s="17">
        <f t="shared" si="7"/>
        <v>0</v>
      </c>
      <c r="J156" s="17">
        <f t="shared" si="7"/>
        <v>0</v>
      </c>
      <c r="K156" s="17">
        <f t="shared" si="7"/>
        <v>0</v>
      </c>
      <c r="L156" s="17">
        <f t="shared" si="7"/>
        <v>0</v>
      </c>
      <c r="M156" s="17">
        <f t="shared" si="7"/>
        <v>0</v>
      </c>
      <c r="N156" s="17">
        <f t="shared" si="7"/>
        <v>0</v>
      </c>
      <c r="O156" s="17">
        <f t="shared" si="7"/>
        <v>0</v>
      </c>
      <c r="P156" s="17">
        <f t="shared" si="7"/>
        <v>0</v>
      </c>
      <c r="Q156" s="17">
        <f t="shared" si="7"/>
        <v>0</v>
      </c>
      <c r="R156" s="17">
        <f t="shared" si="7"/>
        <v>0</v>
      </c>
      <c r="S156" s="17">
        <f t="shared" si="7"/>
        <v>0</v>
      </c>
      <c r="T156" s="16">
        <f t="shared" si="2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58</v>
      </c>
      <c r="C158" s="10">
        <f aca="true" t="shared" si="8" ref="C158:S160">C36+C97</f>
        <v>0</v>
      </c>
      <c r="D158" s="10">
        <f t="shared" si="8"/>
        <v>39.2258</v>
      </c>
      <c r="E158" s="10">
        <f t="shared" si="8"/>
        <v>216.01372</v>
      </c>
      <c r="F158" s="10">
        <f t="shared" si="8"/>
        <v>192.51275</v>
      </c>
      <c r="G158" s="10">
        <f t="shared" si="8"/>
        <v>346.45964000000004</v>
      </c>
      <c r="H158" s="10">
        <f t="shared" si="8"/>
        <v>264.16128999999995</v>
      </c>
      <c r="I158" s="10">
        <f t="shared" si="8"/>
        <v>542.92215</v>
      </c>
      <c r="J158" s="10">
        <f t="shared" si="8"/>
        <v>486.83977000000004</v>
      </c>
      <c r="K158" s="10">
        <f t="shared" si="8"/>
        <v>0</v>
      </c>
      <c r="L158" s="10">
        <f t="shared" si="8"/>
        <v>0</v>
      </c>
      <c r="M158" s="10">
        <f t="shared" si="8"/>
        <v>0</v>
      </c>
      <c r="N158" s="10">
        <f t="shared" si="8"/>
        <v>0</v>
      </c>
      <c r="O158" s="10">
        <f t="shared" si="8"/>
        <v>0</v>
      </c>
      <c r="P158" s="10">
        <f t="shared" si="8"/>
        <v>0</v>
      </c>
      <c r="Q158" s="10">
        <f t="shared" si="8"/>
        <v>0</v>
      </c>
      <c r="R158" s="10">
        <f t="shared" si="8"/>
        <v>0</v>
      </c>
      <c r="S158" s="10">
        <f t="shared" si="8"/>
        <v>0</v>
      </c>
      <c r="T158" s="10">
        <f t="shared" si="2"/>
        <v>2088.13512</v>
      </c>
    </row>
    <row r="159" spans="2:20" ht="12.75">
      <c r="B159" t="s">
        <v>59</v>
      </c>
      <c r="C159" s="17">
        <f t="shared" si="8"/>
        <v>0</v>
      </c>
      <c r="D159" s="17">
        <f t="shared" si="8"/>
        <v>0</v>
      </c>
      <c r="E159" s="17">
        <f t="shared" si="8"/>
        <v>0</v>
      </c>
      <c r="F159" s="17">
        <f t="shared" si="8"/>
        <v>0</v>
      </c>
      <c r="G159" s="17">
        <f t="shared" si="8"/>
        <v>0</v>
      </c>
      <c r="H159" s="17">
        <f t="shared" si="8"/>
        <v>0</v>
      </c>
      <c r="I159" s="17">
        <f t="shared" si="8"/>
        <v>0</v>
      </c>
      <c r="J159" s="17">
        <f t="shared" si="8"/>
        <v>0</v>
      </c>
      <c r="K159" s="17">
        <f t="shared" si="8"/>
        <v>0</v>
      </c>
      <c r="L159" s="17">
        <f t="shared" si="8"/>
        <v>0</v>
      </c>
      <c r="M159" s="17">
        <f t="shared" si="8"/>
        <v>0</v>
      </c>
      <c r="N159" s="17">
        <f t="shared" si="8"/>
        <v>0</v>
      </c>
      <c r="O159" s="17">
        <f t="shared" si="8"/>
        <v>0</v>
      </c>
      <c r="P159" s="17">
        <f t="shared" si="8"/>
        <v>0</v>
      </c>
      <c r="Q159" s="17">
        <f t="shared" si="8"/>
        <v>0</v>
      </c>
      <c r="R159" s="17">
        <f t="shared" si="8"/>
        <v>0</v>
      </c>
      <c r="S159" s="17">
        <f t="shared" si="8"/>
        <v>0</v>
      </c>
      <c r="T159" s="16">
        <f t="shared" si="2"/>
        <v>0</v>
      </c>
    </row>
    <row r="160" spans="2:20" ht="12.75">
      <c r="B160" t="s">
        <v>60</v>
      </c>
      <c r="C160" s="17">
        <f t="shared" si="8"/>
        <v>0</v>
      </c>
      <c r="D160" s="17">
        <f t="shared" si="8"/>
        <v>39.2258</v>
      </c>
      <c r="E160" s="17">
        <f t="shared" si="8"/>
        <v>216.01372</v>
      </c>
      <c r="F160" s="17">
        <f t="shared" si="8"/>
        <v>192.51275</v>
      </c>
      <c r="G160" s="17">
        <f t="shared" si="8"/>
        <v>346.45964000000004</v>
      </c>
      <c r="H160" s="17">
        <f t="shared" si="8"/>
        <v>264.16128999999995</v>
      </c>
      <c r="I160" s="17">
        <f t="shared" si="8"/>
        <v>542.92215</v>
      </c>
      <c r="J160" s="17">
        <f t="shared" si="8"/>
        <v>486.83977000000004</v>
      </c>
      <c r="K160" s="17">
        <f t="shared" si="8"/>
        <v>0</v>
      </c>
      <c r="L160" s="17">
        <f t="shared" si="8"/>
        <v>0</v>
      </c>
      <c r="M160" s="17">
        <f t="shared" si="8"/>
        <v>0</v>
      </c>
      <c r="N160" s="17">
        <f t="shared" si="8"/>
        <v>0</v>
      </c>
      <c r="O160" s="17">
        <f t="shared" si="8"/>
        <v>0</v>
      </c>
      <c r="P160" s="17">
        <f t="shared" si="8"/>
        <v>0</v>
      </c>
      <c r="Q160" s="17">
        <f t="shared" si="8"/>
        <v>0</v>
      </c>
      <c r="R160" s="17">
        <f t="shared" si="8"/>
        <v>0</v>
      </c>
      <c r="S160" s="17">
        <f t="shared" si="8"/>
        <v>0</v>
      </c>
      <c r="T160" s="16">
        <f t="shared" si="2"/>
        <v>2088.13512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132</v>
      </c>
      <c r="C162" s="9">
        <f aca="true" t="shared" si="9" ref="C162:S162">C40+C101</f>
        <v>0</v>
      </c>
      <c r="D162" s="9">
        <f t="shared" si="9"/>
        <v>90755.85118535296</v>
      </c>
      <c r="E162" s="9">
        <f t="shared" si="9"/>
        <v>165843.34470244916</v>
      </c>
      <c r="F162" s="9">
        <f t="shared" si="9"/>
        <v>129598.82201999999</v>
      </c>
      <c r="G162" s="9">
        <f t="shared" si="9"/>
        <v>167229.64100287415</v>
      </c>
      <c r="H162" s="9">
        <f t="shared" si="9"/>
        <v>214955.45152913223</v>
      </c>
      <c r="I162" s="9">
        <f t="shared" si="9"/>
        <v>245984.68591268946</v>
      </c>
      <c r="J162" s="9">
        <f t="shared" si="9"/>
        <v>173893.81807484105</v>
      </c>
      <c r="K162" s="9">
        <f t="shared" si="9"/>
        <v>94430.85613953545</v>
      </c>
      <c r="L162" s="9">
        <f t="shared" si="9"/>
        <v>26201.651213178484</v>
      </c>
      <c r="M162" s="9">
        <f t="shared" si="9"/>
        <v>15340.366748166258</v>
      </c>
      <c r="N162" s="9">
        <f t="shared" si="9"/>
        <v>5019.026894865527</v>
      </c>
      <c r="O162" s="9">
        <f t="shared" si="9"/>
        <v>1360.9107579462102</v>
      </c>
      <c r="P162" s="9">
        <f t="shared" si="9"/>
        <v>16248.760391198046</v>
      </c>
      <c r="Q162" s="9">
        <f t="shared" si="9"/>
        <v>0</v>
      </c>
      <c r="R162" s="9">
        <f t="shared" si="9"/>
        <v>0</v>
      </c>
      <c r="S162" s="9">
        <f t="shared" si="9"/>
        <v>0</v>
      </c>
      <c r="T162" s="9">
        <f t="shared" si="2"/>
        <v>1346863.186572229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61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67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68</v>
      </c>
      <c r="C169" s="17">
        <f aca="true" t="shared" si="10" ref="C169:S175">C47+C108</f>
        <v>0</v>
      </c>
      <c r="D169" s="17">
        <f t="shared" si="10"/>
        <v>0</v>
      </c>
      <c r="E169" s="17">
        <f t="shared" si="10"/>
        <v>0</v>
      </c>
      <c r="F169" s="17">
        <f t="shared" si="10"/>
        <v>0</v>
      </c>
      <c r="G169" s="17">
        <f t="shared" si="10"/>
        <v>0</v>
      </c>
      <c r="H169" s="17">
        <f t="shared" si="10"/>
        <v>0</v>
      </c>
      <c r="I169" s="17">
        <f t="shared" si="10"/>
        <v>0</v>
      </c>
      <c r="J169" s="17">
        <f t="shared" si="10"/>
        <v>0</v>
      </c>
      <c r="K169" s="17">
        <f t="shared" si="10"/>
        <v>0</v>
      </c>
      <c r="L169" s="17">
        <f t="shared" si="10"/>
        <v>0</v>
      </c>
      <c r="M169" s="17">
        <f t="shared" si="10"/>
        <v>0</v>
      </c>
      <c r="N169" s="17">
        <f t="shared" si="10"/>
        <v>0</v>
      </c>
      <c r="O169" s="17">
        <f t="shared" si="10"/>
        <v>0</v>
      </c>
      <c r="P169" s="17">
        <f t="shared" si="10"/>
        <v>0</v>
      </c>
      <c r="Q169" s="17">
        <f t="shared" si="10"/>
        <v>0</v>
      </c>
      <c r="R169" s="17">
        <f t="shared" si="10"/>
        <v>0</v>
      </c>
      <c r="S169" s="17">
        <f t="shared" si="10"/>
        <v>0</v>
      </c>
      <c r="T169" s="16">
        <f t="shared" si="2"/>
        <v>0</v>
      </c>
    </row>
    <row r="170" spans="2:20" ht="12.75">
      <c r="B170" t="s">
        <v>69</v>
      </c>
      <c r="C170" s="17">
        <f t="shared" si="10"/>
        <v>0</v>
      </c>
      <c r="D170" s="17">
        <f t="shared" si="10"/>
        <v>48571.346130000005</v>
      </c>
      <c r="E170" s="17">
        <f t="shared" si="10"/>
        <v>56177.76642</v>
      </c>
      <c r="F170" s="17">
        <f t="shared" si="10"/>
        <v>36700.57749</v>
      </c>
      <c r="G170" s="17">
        <f t="shared" si="10"/>
        <v>46266.63679</v>
      </c>
      <c r="H170" s="17">
        <f t="shared" si="10"/>
        <v>50064.96079999999</v>
      </c>
      <c r="I170" s="17">
        <f t="shared" si="10"/>
        <v>43064.867399999996</v>
      </c>
      <c r="J170" s="17">
        <f t="shared" si="10"/>
        <v>38182.95345</v>
      </c>
      <c r="K170" s="17">
        <f t="shared" si="10"/>
        <v>20408.386469999998</v>
      </c>
      <c r="L170" s="17">
        <f t="shared" si="10"/>
        <v>0</v>
      </c>
      <c r="M170" s="17">
        <f t="shared" si="10"/>
        <v>0</v>
      </c>
      <c r="N170" s="17">
        <f t="shared" si="10"/>
        <v>0</v>
      </c>
      <c r="O170" s="17">
        <f t="shared" si="10"/>
        <v>0</v>
      </c>
      <c r="P170" s="17">
        <f t="shared" si="10"/>
        <v>0</v>
      </c>
      <c r="Q170" s="17">
        <f t="shared" si="10"/>
        <v>0</v>
      </c>
      <c r="R170" s="17">
        <f t="shared" si="10"/>
        <v>0</v>
      </c>
      <c r="S170" s="17">
        <f t="shared" si="10"/>
        <v>0</v>
      </c>
      <c r="T170" s="16">
        <f t="shared" si="2"/>
        <v>339437.4949500001</v>
      </c>
    </row>
    <row r="171" spans="2:20" ht="12.75">
      <c r="B171" t="s">
        <v>77</v>
      </c>
      <c r="C171" s="17">
        <f t="shared" si="10"/>
        <v>0</v>
      </c>
      <c r="D171" s="17">
        <f t="shared" si="10"/>
        <v>91.71041000000001</v>
      </c>
      <c r="E171" s="17">
        <f t="shared" si="10"/>
        <v>1109.43737</v>
      </c>
      <c r="F171" s="17">
        <f t="shared" si="10"/>
        <v>2082.19418</v>
      </c>
      <c r="G171" s="17">
        <f t="shared" si="10"/>
        <v>2435.32787</v>
      </c>
      <c r="H171" s="17">
        <f t="shared" si="10"/>
        <v>6083.3388700000005</v>
      </c>
      <c r="I171" s="17">
        <f t="shared" si="10"/>
        <v>3770.9203700000003</v>
      </c>
      <c r="J171" s="17">
        <f t="shared" si="10"/>
        <v>2037.49776</v>
      </c>
      <c r="K171" s="17">
        <f t="shared" si="10"/>
        <v>367.19303</v>
      </c>
      <c r="L171" s="17">
        <f t="shared" si="10"/>
        <v>0</v>
      </c>
      <c r="M171" s="17">
        <f t="shared" si="10"/>
        <v>0</v>
      </c>
      <c r="N171" s="17">
        <f t="shared" si="10"/>
        <v>0</v>
      </c>
      <c r="O171" s="17">
        <f t="shared" si="10"/>
        <v>0</v>
      </c>
      <c r="P171" s="17">
        <f t="shared" si="10"/>
        <v>0</v>
      </c>
      <c r="Q171" s="17">
        <f t="shared" si="10"/>
        <v>0</v>
      </c>
      <c r="R171" s="17">
        <f t="shared" si="10"/>
        <v>0</v>
      </c>
      <c r="S171" s="17">
        <f t="shared" si="10"/>
        <v>0</v>
      </c>
      <c r="T171" s="16">
        <f t="shared" si="2"/>
        <v>17977.61986</v>
      </c>
    </row>
    <row r="172" spans="2:20" ht="12.75">
      <c r="B172" t="s">
        <v>78</v>
      </c>
      <c r="C172" s="17">
        <f t="shared" si="10"/>
        <v>0</v>
      </c>
      <c r="D172" s="17">
        <f t="shared" si="10"/>
        <v>1363.6134399999999</v>
      </c>
      <c r="E172" s="17">
        <f t="shared" si="10"/>
        <v>3468.46689</v>
      </c>
      <c r="F172" s="17">
        <f t="shared" si="10"/>
        <v>4234.85416</v>
      </c>
      <c r="G172" s="17">
        <f t="shared" si="10"/>
        <v>3197.0892999999996</v>
      </c>
      <c r="H172" s="17">
        <f t="shared" si="10"/>
        <v>1019.279</v>
      </c>
      <c r="I172" s="17">
        <f t="shared" si="10"/>
        <v>3749.8201400000003</v>
      </c>
      <c r="J172" s="17">
        <f t="shared" si="10"/>
        <v>4641.70751</v>
      </c>
      <c r="K172" s="17">
        <f t="shared" si="10"/>
        <v>0</v>
      </c>
      <c r="L172" s="17">
        <f t="shared" si="10"/>
        <v>0</v>
      </c>
      <c r="M172" s="17">
        <f t="shared" si="10"/>
        <v>0</v>
      </c>
      <c r="N172" s="17">
        <f t="shared" si="10"/>
        <v>0</v>
      </c>
      <c r="O172" s="17">
        <f t="shared" si="10"/>
        <v>0</v>
      </c>
      <c r="P172" s="17">
        <f t="shared" si="10"/>
        <v>0</v>
      </c>
      <c r="Q172" s="17">
        <f t="shared" si="10"/>
        <v>0</v>
      </c>
      <c r="R172" s="17">
        <f t="shared" si="10"/>
        <v>0</v>
      </c>
      <c r="S172" s="17">
        <f t="shared" si="10"/>
        <v>0</v>
      </c>
      <c r="T172" s="16">
        <f t="shared" si="2"/>
        <v>21674.83044</v>
      </c>
    </row>
    <row r="173" spans="2:20" ht="12.75">
      <c r="B173" t="s">
        <v>79</v>
      </c>
      <c r="C173" s="17">
        <f t="shared" si="10"/>
        <v>0</v>
      </c>
      <c r="D173" s="17">
        <f t="shared" si="10"/>
        <v>1209.87803</v>
      </c>
      <c r="E173" s="17">
        <f t="shared" si="10"/>
        <v>622.9988000000001</v>
      </c>
      <c r="F173" s="17">
        <f t="shared" si="10"/>
        <v>290.92204</v>
      </c>
      <c r="G173" s="17">
        <f t="shared" si="10"/>
        <v>0</v>
      </c>
      <c r="H173" s="17">
        <f t="shared" si="10"/>
        <v>406.18117</v>
      </c>
      <c r="I173" s="17">
        <f t="shared" si="10"/>
        <v>951.30198</v>
      </c>
      <c r="J173" s="17">
        <f t="shared" si="10"/>
        <v>0</v>
      </c>
      <c r="K173" s="17">
        <f t="shared" si="10"/>
        <v>0</v>
      </c>
      <c r="L173" s="17">
        <f t="shared" si="10"/>
        <v>0</v>
      </c>
      <c r="M173" s="17">
        <f t="shared" si="10"/>
        <v>0</v>
      </c>
      <c r="N173" s="17">
        <f t="shared" si="10"/>
        <v>0</v>
      </c>
      <c r="O173" s="17">
        <f t="shared" si="10"/>
        <v>0</v>
      </c>
      <c r="P173" s="17">
        <f t="shared" si="10"/>
        <v>0</v>
      </c>
      <c r="Q173" s="17">
        <f t="shared" si="10"/>
        <v>0</v>
      </c>
      <c r="R173" s="17">
        <f t="shared" si="10"/>
        <v>0</v>
      </c>
      <c r="S173" s="17">
        <f t="shared" si="10"/>
        <v>0</v>
      </c>
      <c r="T173" s="16">
        <f t="shared" si="2"/>
        <v>3481.2820199999996</v>
      </c>
    </row>
    <row r="174" spans="2:20" ht="12.75">
      <c r="B174" t="s">
        <v>80</v>
      </c>
      <c r="C174" s="17">
        <f t="shared" si="10"/>
        <v>0</v>
      </c>
      <c r="D174" s="17">
        <f t="shared" si="10"/>
        <v>0</v>
      </c>
      <c r="E174" s="17">
        <f t="shared" si="10"/>
        <v>0</v>
      </c>
      <c r="F174" s="17">
        <f t="shared" si="10"/>
        <v>0</v>
      </c>
      <c r="G174" s="17">
        <f t="shared" si="10"/>
        <v>0</v>
      </c>
      <c r="H174" s="17">
        <f t="shared" si="10"/>
        <v>0</v>
      </c>
      <c r="I174" s="17">
        <f t="shared" si="10"/>
        <v>0</v>
      </c>
      <c r="J174" s="17">
        <f t="shared" si="10"/>
        <v>0</v>
      </c>
      <c r="K174" s="17">
        <f t="shared" si="10"/>
        <v>0</v>
      </c>
      <c r="L174" s="17">
        <f t="shared" si="10"/>
        <v>0</v>
      </c>
      <c r="M174" s="17">
        <f t="shared" si="10"/>
        <v>0</v>
      </c>
      <c r="N174" s="17">
        <f t="shared" si="10"/>
        <v>0</v>
      </c>
      <c r="O174" s="17">
        <f t="shared" si="10"/>
        <v>0</v>
      </c>
      <c r="P174" s="17">
        <f t="shared" si="10"/>
        <v>0</v>
      </c>
      <c r="Q174" s="17">
        <f t="shared" si="10"/>
        <v>0</v>
      </c>
      <c r="R174" s="17">
        <f t="shared" si="10"/>
        <v>0</v>
      </c>
      <c r="S174" s="17">
        <f t="shared" si="10"/>
        <v>0</v>
      </c>
      <c r="T174" s="16">
        <f t="shared" si="2"/>
        <v>0</v>
      </c>
    </row>
    <row r="175" spans="2:20" ht="12.75">
      <c r="B175" t="s">
        <v>81</v>
      </c>
      <c r="C175" s="17">
        <f t="shared" si="10"/>
        <v>0</v>
      </c>
      <c r="D175" s="17">
        <f t="shared" si="10"/>
        <v>0</v>
      </c>
      <c r="E175" s="17">
        <f t="shared" si="10"/>
        <v>0</v>
      </c>
      <c r="F175" s="17">
        <f t="shared" si="10"/>
        <v>0</v>
      </c>
      <c r="G175" s="17">
        <f t="shared" si="10"/>
        <v>0</v>
      </c>
      <c r="H175" s="17">
        <f t="shared" si="10"/>
        <v>0</v>
      </c>
      <c r="I175" s="17">
        <f t="shared" si="10"/>
        <v>0</v>
      </c>
      <c r="J175" s="17">
        <f t="shared" si="10"/>
        <v>0</v>
      </c>
      <c r="K175" s="17">
        <f t="shared" si="10"/>
        <v>0</v>
      </c>
      <c r="L175" s="17">
        <f t="shared" si="10"/>
        <v>0</v>
      </c>
      <c r="M175" s="17">
        <f t="shared" si="10"/>
        <v>0</v>
      </c>
      <c r="N175" s="17">
        <f t="shared" si="10"/>
        <v>0</v>
      </c>
      <c r="O175" s="17">
        <f t="shared" si="10"/>
        <v>0</v>
      </c>
      <c r="P175" s="17">
        <f t="shared" si="10"/>
        <v>0</v>
      </c>
      <c r="Q175" s="17">
        <f t="shared" si="10"/>
        <v>0</v>
      </c>
      <c r="R175" s="17">
        <f t="shared" si="10"/>
        <v>0</v>
      </c>
      <c r="S175" s="17">
        <f t="shared" si="10"/>
        <v>0</v>
      </c>
      <c r="T175" s="16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4:V175"/>
  <sheetViews>
    <sheetView zoomScalePageLayoutView="0" workbookViewId="0" topLeftCell="A125">
      <pane xSplit="12540" topLeftCell="L1" activePane="topLeft" state="split"/>
      <selection pane="topLeft" activeCell="B127" sqref="B127"/>
      <selection pane="topRight" activeCell="T1" sqref="T1:V16384"/>
    </sheetView>
  </sheetViews>
  <sheetFormatPr defaultColWidth="11.00390625" defaultRowHeight="12.75"/>
  <cols>
    <col min="1" max="1" width="4.125" style="0" customWidth="1"/>
    <col min="2" max="2" width="40.125" style="0" customWidth="1"/>
  </cols>
  <sheetData>
    <row r="4" ht="12.75">
      <c r="B4" s="2" t="s">
        <v>96</v>
      </c>
    </row>
    <row r="5" ht="12.75">
      <c r="B5" t="s">
        <v>65</v>
      </c>
    </row>
    <row r="6" ht="12.75">
      <c r="B6" t="s">
        <v>2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3</v>
      </c>
      <c r="C11" s="10"/>
      <c r="D11" s="10">
        <v>19093.672870000002</v>
      </c>
      <c r="E11" s="10">
        <v>1342.7001</v>
      </c>
      <c r="F11" s="10">
        <v>750.1821199999999</v>
      </c>
      <c r="G11" s="10">
        <v>4927.58115</v>
      </c>
      <c r="H11" s="10">
        <v>5053.67129</v>
      </c>
      <c r="I11" s="10">
        <v>83.01816000000001</v>
      </c>
      <c r="J11" s="10">
        <v>0</v>
      </c>
      <c r="K11" s="10">
        <v>0</v>
      </c>
      <c r="L11" s="10">
        <v>0</v>
      </c>
      <c r="M11" s="10"/>
      <c r="N11" s="10"/>
      <c r="O11" s="10"/>
      <c r="P11" s="10"/>
      <c r="Q11" s="10"/>
      <c r="R11" s="10"/>
      <c r="S11" s="10"/>
      <c r="T11" s="10"/>
      <c r="U11" s="11"/>
      <c r="V11" s="6"/>
    </row>
    <row r="12" spans="2:22" ht="12.75">
      <c r="B12" t="s">
        <v>4</v>
      </c>
      <c r="C12" s="5"/>
      <c r="D12" s="5">
        <v>19093.672870000002</v>
      </c>
      <c r="E12" s="5">
        <v>1342.7001</v>
      </c>
      <c r="F12" s="5">
        <v>750.1821199999999</v>
      </c>
      <c r="G12" s="5">
        <v>4927.58115</v>
      </c>
      <c r="H12" s="5">
        <v>5053.67129</v>
      </c>
      <c r="I12" s="5">
        <v>83.01816000000001</v>
      </c>
      <c r="J12" s="5">
        <v>0</v>
      </c>
      <c r="K12" s="5">
        <v>0</v>
      </c>
      <c r="L12" s="5">
        <v>0</v>
      </c>
      <c r="M12" s="5"/>
      <c r="N12" s="5"/>
      <c r="O12" s="5"/>
      <c r="P12" s="5"/>
      <c r="Q12" s="5"/>
      <c r="R12" s="5"/>
      <c r="S12" s="5"/>
      <c r="T12" s="5"/>
      <c r="U12" s="13"/>
      <c r="V12" s="6"/>
    </row>
    <row r="13" spans="2:22" ht="12.75">
      <c r="B13" t="s">
        <v>5</v>
      </c>
      <c r="C13" s="5"/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/>
      <c r="N13" s="5"/>
      <c r="O13" s="5"/>
      <c r="P13" s="5"/>
      <c r="Q13" s="5"/>
      <c r="R13" s="5"/>
      <c r="S13" s="5"/>
      <c r="T13" s="5"/>
      <c r="U13" s="13"/>
      <c r="V13" s="6"/>
    </row>
    <row r="14" spans="2:21" ht="12.75">
      <c r="B14" t="s">
        <v>6</v>
      </c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7</v>
      </c>
      <c r="C16" s="10"/>
      <c r="D16" s="10">
        <v>4790.9216</v>
      </c>
      <c r="E16" s="10">
        <v>5185.0232</v>
      </c>
      <c r="F16" s="10">
        <v>2539.5612499999997</v>
      </c>
      <c r="G16" s="10">
        <v>1772.3617800000002</v>
      </c>
      <c r="H16" s="10">
        <v>4069.62462</v>
      </c>
      <c r="I16" s="10">
        <v>2116.11148</v>
      </c>
      <c r="J16" s="10">
        <v>1349.4316999999999</v>
      </c>
      <c r="K16" s="10">
        <v>523.57628</v>
      </c>
      <c r="L16" s="10">
        <v>0</v>
      </c>
      <c r="M16" s="10"/>
      <c r="N16" s="10"/>
      <c r="O16" s="10"/>
      <c r="P16" s="10"/>
      <c r="Q16" s="10"/>
      <c r="R16" s="10"/>
      <c r="S16" s="10"/>
      <c r="T16" s="10"/>
      <c r="U16" s="11"/>
    </row>
    <row r="17" spans="2:22" ht="12.75">
      <c r="B17" t="s">
        <v>72</v>
      </c>
      <c r="C17" s="5"/>
      <c r="D17" s="5">
        <v>3082.83673</v>
      </c>
      <c r="E17" s="5">
        <v>1714.02578</v>
      </c>
      <c r="F17" s="5">
        <v>1263.38401</v>
      </c>
      <c r="G17" s="5">
        <v>336.51791</v>
      </c>
      <c r="H17" s="5">
        <v>2244.74089</v>
      </c>
      <c r="I17" s="5">
        <v>1372.48246</v>
      </c>
      <c r="J17" s="5">
        <v>1349.4316999999999</v>
      </c>
      <c r="K17" s="5">
        <v>523.57628</v>
      </c>
      <c r="L17" s="5">
        <v>0</v>
      </c>
      <c r="M17" s="5"/>
      <c r="N17" s="5"/>
      <c r="O17" s="5"/>
      <c r="P17" s="5"/>
      <c r="Q17" s="5"/>
      <c r="R17" s="5"/>
      <c r="S17" s="5"/>
      <c r="T17" s="5"/>
      <c r="U17" s="13"/>
      <c r="V17" s="6"/>
    </row>
    <row r="18" spans="2:21" ht="12.75">
      <c r="B18" t="s">
        <v>73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33</v>
      </c>
      <c r="C19" s="5"/>
      <c r="D19" s="5">
        <v>1708.0848700000001</v>
      </c>
      <c r="E19" s="5">
        <v>3470.99742</v>
      </c>
      <c r="F19" s="5">
        <v>1276.17724</v>
      </c>
      <c r="G19" s="5">
        <v>1435.8438700000002</v>
      </c>
      <c r="H19" s="5">
        <v>1824.88373</v>
      </c>
      <c r="I19" s="5">
        <v>743.62902</v>
      </c>
      <c r="J19" s="5">
        <v>0</v>
      </c>
      <c r="K19" s="5">
        <v>0</v>
      </c>
      <c r="L19" s="5">
        <v>0</v>
      </c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34</v>
      </c>
      <c r="C21" s="5"/>
      <c r="D21" s="10">
        <v>5200.8277100000005</v>
      </c>
      <c r="E21" s="10">
        <v>10995.310370000001</v>
      </c>
      <c r="F21" s="10">
        <v>7791.656569999999</v>
      </c>
      <c r="G21" s="10">
        <v>6440.94937</v>
      </c>
      <c r="H21" s="10">
        <v>10109.521560000001</v>
      </c>
      <c r="I21" s="10">
        <v>7339.895119999999</v>
      </c>
      <c r="J21" s="10">
        <v>5383.5963600000005</v>
      </c>
      <c r="K21" s="10">
        <v>4384.5965</v>
      </c>
      <c r="L21" s="10">
        <v>0</v>
      </c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41</v>
      </c>
      <c r="C22" s="5"/>
      <c r="D22" s="5">
        <v>1446.46282</v>
      </c>
      <c r="E22" s="5">
        <v>2118.29207</v>
      </c>
      <c r="F22" s="5">
        <v>1669.46905</v>
      </c>
      <c r="G22" s="5">
        <v>1607.8749599999999</v>
      </c>
      <c r="H22" s="5">
        <v>1748.18408</v>
      </c>
      <c r="I22" s="5">
        <v>960.9451899999999</v>
      </c>
      <c r="J22" s="5">
        <v>0</v>
      </c>
      <c r="K22" s="5">
        <v>0</v>
      </c>
      <c r="L22" s="5">
        <v>0</v>
      </c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42</v>
      </c>
      <c r="C23" s="5"/>
      <c r="D23" s="5">
        <v>3754.3648900000003</v>
      </c>
      <c r="E23" s="5">
        <v>8877.018300000002</v>
      </c>
      <c r="F23" s="5">
        <v>6122.1875199999995</v>
      </c>
      <c r="G23" s="5">
        <v>4833.07441</v>
      </c>
      <c r="H23" s="5">
        <v>8361.33748</v>
      </c>
      <c r="I23" s="5">
        <v>6378.94993</v>
      </c>
      <c r="J23" s="5">
        <v>5383.5963600000005</v>
      </c>
      <c r="K23" s="5">
        <v>4384.5965</v>
      </c>
      <c r="L23" s="5">
        <v>0</v>
      </c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43</v>
      </c>
      <c r="C25" s="5"/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44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45</v>
      </c>
      <c r="C27" s="5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46</v>
      </c>
      <c r="C28" s="5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47</v>
      </c>
      <c r="C30" s="5"/>
      <c r="D30" s="10">
        <v>44.82614</v>
      </c>
      <c r="E30" s="10">
        <v>1740.34755</v>
      </c>
      <c r="F30" s="10">
        <v>2223.2252799999997</v>
      </c>
      <c r="G30" s="10">
        <v>2387.9404900000004</v>
      </c>
      <c r="H30" s="10">
        <v>2781.05037</v>
      </c>
      <c r="I30" s="10">
        <v>2190.1821299999997</v>
      </c>
      <c r="J30" s="10">
        <v>389.47596000000004</v>
      </c>
      <c r="K30" s="10">
        <v>338.04922</v>
      </c>
      <c r="L30" s="10">
        <v>0</v>
      </c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48</v>
      </c>
      <c r="C32" s="5"/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56</v>
      </c>
      <c r="C33" s="5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57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58</v>
      </c>
      <c r="C36" s="10"/>
      <c r="D36" s="10">
        <v>0</v>
      </c>
      <c r="E36" s="10">
        <v>0</v>
      </c>
      <c r="F36" s="10">
        <v>22.328509999999998</v>
      </c>
      <c r="G36" s="10">
        <v>7.37744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/>
      <c r="N36" s="10"/>
      <c r="O36" s="10"/>
      <c r="P36" s="10"/>
      <c r="Q36" s="10"/>
      <c r="R36" s="10"/>
      <c r="S36" s="10"/>
      <c r="T36" s="10"/>
      <c r="U36" s="11"/>
      <c r="V36" s="6"/>
    </row>
    <row r="37" spans="2:22" ht="12.75">
      <c r="B37" t="s">
        <v>59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60</v>
      </c>
      <c r="C38" s="5"/>
      <c r="D38" s="5">
        <v>0</v>
      </c>
      <c r="E38" s="5">
        <v>0</v>
      </c>
      <c r="F38" s="5">
        <v>22.328509999999998</v>
      </c>
      <c r="G38" s="5">
        <v>7.37744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132</v>
      </c>
      <c r="C40" s="9"/>
      <c r="D40" s="9">
        <v>29130.248320000006</v>
      </c>
      <c r="E40" s="9">
        <v>19263.38122</v>
      </c>
      <c r="F40" s="9">
        <v>13326.953729999997</v>
      </c>
      <c r="G40" s="9">
        <v>15536.21023</v>
      </c>
      <c r="H40" s="9">
        <v>22013.867840000003</v>
      </c>
      <c r="I40" s="9">
        <v>11729.20689</v>
      </c>
      <c r="J40" s="9">
        <v>7122.50402</v>
      </c>
      <c r="K40" s="9">
        <v>5246.222</v>
      </c>
      <c r="L40" s="9">
        <v>0</v>
      </c>
      <c r="M40" s="9"/>
      <c r="N40" s="9"/>
      <c r="O40" s="9"/>
      <c r="P40" s="9"/>
      <c r="Q40" s="9"/>
      <c r="R40" s="9"/>
      <c r="S40" s="9"/>
      <c r="T40" s="9"/>
      <c r="U40" s="12"/>
    </row>
    <row r="41" spans="2:19" ht="12.75">
      <c r="B41" t="s">
        <v>133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134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61</v>
      </c>
      <c r="C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4">
        <v>1994</v>
      </c>
      <c r="E45" s="4">
        <v>1995</v>
      </c>
      <c r="F45" s="4">
        <v>1996</v>
      </c>
      <c r="G45" s="4">
        <v>1997</v>
      </c>
      <c r="H45" s="4">
        <v>1998</v>
      </c>
      <c r="I45" s="4">
        <v>1999</v>
      </c>
      <c r="J45" s="4">
        <v>2000</v>
      </c>
      <c r="K45" s="4">
        <v>2001</v>
      </c>
      <c r="L45" s="4">
        <v>2002</v>
      </c>
      <c r="M45" s="5"/>
      <c r="N45" s="5"/>
      <c r="O45" s="5"/>
      <c r="P45" s="5"/>
      <c r="Q45" s="5"/>
      <c r="R45" s="5"/>
      <c r="S45" s="5"/>
    </row>
    <row r="46" spans="2:19" ht="12.75">
      <c r="B46" s="3" t="s">
        <v>67</v>
      </c>
      <c r="C46" s="5"/>
      <c r="D46" s="16">
        <v>19093.672870000002</v>
      </c>
      <c r="E46" s="16">
        <v>1342.7001</v>
      </c>
      <c r="F46" s="16">
        <v>750.1821199999999</v>
      </c>
      <c r="G46" s="16">
        <v>4927.58115</v>
      </c>
      <c r="H46" s="16">
        <v>5053.67129</v>
      </c>
      <c r="I46" s="16">
        <v>83.01816000000001</v>
      </c>
      <c r="J46" s="16">
        <v>0</v>
      </c>
      <c r="K46" s="16">
        <v>0</v>
      </c>
      <c r="L46" s="16">
        <v>0</v>
      </c>
      <c r="M46" s="5"/>
      <c r="N46" s="5"/>
      <c r="O46" s="5"/>
      <c r="P46" s="5"/>
      <c r="Q46" s="5"/>
      <c r="R46" s="5"/>
      <c r="S46" s="5"/>
    </row>
    <row r="47" spans="2:22" ht="12.75">
      <c r="B47" t="s">
        <v>68</v>
      </c>
      <c r="C47" s="5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69</v>
      </c>
      <c r="C48" s="5"/>
      <c r="D48" s="5">
        <v>19093.672870000002</v>
      </c>
      <c r="E48" s="5">
        <v>1342.7001</v>
      </c>
      <c r="F48" s="5">
        <v>750.1821199999999</v>
      </c>
      <c r="G48" s="5">
        <v>4927.58115</v>
      </c>
      <c r="H48" s="5">
        <v>5053.67129</v>
      </c>
      <c r="I48" s="5">
        <v>83.01816000000001</v>
      </c>
      <c r="J48" s="5">
        <v>0</v>
      </c>
      <c r="K48" s="5">
        <v>0</v>
      </c>
      <c r="L48" s="5">
        <v>0</v>
      </c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77</v>
      </c>
      <c r="C49" s="5"/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78</v>
      </c>
      <c r="C50" s="5"/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79</v>
      </c>
      <c r="C51" s="5"/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80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81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52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50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51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53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54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55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96</v>
      </c>
    </row>
    <row r="67" ht="12.75">
      <c r="B67" t="s">
        <v>63</v>
      </c>
    </row>
    <row r="68" ht="12.75">
      <c r="B68" t="s">
        <v>2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102</v>
      </c>
      <c r="C72" s="10">
        <v>0</v>
      </c>
      <c r="D72" s="10">
        <v>0</v>
      </c>
      <c r="E72" s="10">
        <v>19905.788161705725</v>
      </c>
      <c r="F72" s="10">
        <v>13536.567306132423</v>
      </c>
      <c r="G72" s="10">
        <v>12213.743625345138</v>
      </c>
      <c r="H72" s="10">
        <v>2888.3255073916116</v>
      </c>
      <c r="I72" s="10">
        <v>5257.656479217604</v>
      </c>
      <c r="J72" s="10">
        <v>0</v>
      </c>
      <c r="K72" s="10">
        <v>0</v>
      </c>
      <c r="L72" s="10">
        <v>6504.073349633252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/>
      <c r="U72" s="11"/>
    </row>
    <row r="73" spans="2:21" ht="12.75">
      <c r="B73" t="s">
        <v>103</v>
      </c>
      <c r="C73" s="5">
        <v>0</v>
      </c>
      <c r="D73" s="5">
        <v>0</v>
      </c>
      <c r="E73" s="5">
        <v>19339.27831805322</v>
      </c>
      <c r="F73" s="5">
        <v>2929.303382731872</v>
      </c>
      <c r="G73" s="5">
        <v>5874.582656758146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/>
      <c r="U73" s="14"/>
    </row>
    <row r="74" spans="2:21" ht="12.75">
      <c r="B74" t="s">
        <v>104</v>
      </c>
      <c r="C74" s="5">
        <v>0</v>
      </c>
      <c r="D74" s="5">
        <v>0</v>
      </c>
      <c r="E74" s="5">
        <v>566.5098436525054</v>
      </c>
      <c r="F74" s="5">
        <v>10607.263923400551</v>
      </c>
      <c r="G74" s="5">
        <v>6339.160968586993</v>
      </c>
      <c r="H74" s="5">
        <v>2888.3255073916116</v>
      </c>
      <c r="I74" s="5">
        <v>5257.656479217604</v>
      </c>
      <c r="J74" s="5">
        <v>0</v>
      </c>
      <c r="K74" s="5">
        <v>0</v>
      </c>
      <c r="L74" s="5">
        <v>6504.073349633252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/>
      <c r="U74" s="14"/>
    </row>
    <row r="75" spans="2:21" ht="12.75">
      <c r="B75" t="s">
        <v>105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106</v>
      </c>
      <c r="C77" s="10">
        <v>0</v>
      </c>
      <c r="D77" s="10">
        <v>0</v>
      </c>
      <c r="E77" s="10">
        <v>691.5846358617546</v>
      </c>
      <c r="F77" s="10">
        <v>0</v>
      </c>
      <c r="G77" s="10">
        <v>2606.064242992045</v>
      </c>
      <c r="H77" s="10">
        <v>900.5623479287135</v>
      </c>
      <c r="I77" s="10">
        <v>3801.091687041566</v>
      </c>
      <c r="J77" s="10">
        <v>607.4902200488998</v>
      </c>
      <c r="K77" s="10">
        <v>0</v>
      </c>
      <c r="L77" s="10">
        <v>981.5647921760391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/>
      <c r="U77" s="11"/>
    </row>
    <row r="78" spans="2:21" ht="12.75">
      <c r="B78" t="s">
        <v>107</v>
      </c>
      <c r="C78" s="5">
        <v>0</v>
      </c>
      <c r="D78" s="5">
        <v>0</v>
      </c>
      <c r="E78" s="5">
        <v>691.5846358617546</v>
      </c>
      <c r="F78" s="5">
        <v>0</v>
      </c>
      <c r="G78" s="5">
        <v>2606.064242992045</v>
      </c>
      <c r="H78" s="5">
        <v>900.5623479287135</v>
      </c>
      <c r="I78" s="5">
        <v>3801.091687041566</v>
      </c>
      <c r="J78" s="5">
        <v>607.4902200488998</v>
      </c>
      <c r="K78" s="5">
        <v>0</v>
      </c>
      <c r="L78" s="5">
        <v>981.5647921760391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/>
      <c r="U78" s="14"/>
    </row>
    <row r="79" spans="2:19" ht="12.75">
      <c r="B79" t="s">
        <v>108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ht="12.75">
      <c r="B80" t="s">
        <v>109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110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ht="12.75">
      <c r="B83" t="s">
        <v>111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 ht="12.75">
      <c r="B84" t="s">
        <v>112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113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12.75">
      <c r="B87" t="s">
        <v>114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115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ht="12.75">
      <c r="B89" t="s">
        <v>116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117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118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12.75">
      <c r="B94" t="s">
        <v>127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t="s">
        <v>128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129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/>
      <c r="U97" s="11"/>
    </row>
    <row r="98" spans="2:21" ht="12.75">
      <c r="B98" t="s">
        <v>130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131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132</v>
      </c>
      <c r="C101" s="9">
        <v>0</v>
      </c>
      <c r="D101" s="9">
        <v>0</v>
      </c>
      <c r="E101" s="9">
        <v>20597.372797567477</v>
      </c>
      <c r="F101" s="9">
        <v>13536.567306132423</v>
      </c>
      <c r="G101" s="9">
        <v>14819.807868337182</v>
      </c>
      <c r="H101" s="9">
        <v>3788.887855320325</v>
      </c>
      <c r="I101" s="9">
        <v>9058.74816625917</v>
      </c>
      <c r="J101" s="9">
        <v>607.4902200488998</v>
      </c>
      <c r="K101" s="9">
        <v>0</v>
      </c>
      <c r="L101" s="9">
        <v>7485.6381418092915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/>
      <c r="U101" s="11"/>
    </row>
    <row r="102" spans="2:19" ht="12.75">
      <c r="B102" t="s">
        <v>133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t="s">
        <v>134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135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3" t="s">
        <v>103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2:21" ht="12.75">
      <c r="B108" t="s">
        <v>136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/>
      <c r="U108" s="14"/>
    </row>
    <row r="109" spans="2:21" ht="12.75">
      <c r="B109" t="s">
        <v>137</v>
      </c>
      <c r="C109" s="5">
        <v>0</v>
      </c>
      <c r="D109" s="5">
        <v>0</v>
      </c>
      <c r="E109" s="5">
        <v>19339.27831805322</v>
      </c>
      <c r="F109" s="5">
        <v>2929.303382731872</v>
      </c>
      <c r="G109" s="5">
        <v>5874.582656758146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/>
      <c r="U109" s="14"/>
    </row>
    <row r="110" spans="2:21" ht="12.75">
      <c r="B110" t="s">
        <v>138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/>
      <c r="U110" s="14"/>
    </row>
    <row r="111" spans="2:21" ht="12.75">
      <c r="B111" t="s">
        <v>139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/>
      <c r="U111" s="14"/>
    </row>
    <row r="112" spans="2:21" ht="12.75">
      <c r="B112" t="s">
        <v>140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141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142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52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50</v>
      </c>
      <c r="C117" s="5">
        <v>0</v>
      </c>
      <c r="D117" s="5">
        <v>0</v>
      </c>
      <c r="E117" s="5">
        <v>566.5098436525054</v>
      </c>
      <c r="F117" s="5">
        <v>10607.263923400551</v>
      </c>
      <c r="G117" s="5">
        <v>6339.160968586993</v>
      </c>
      <c r="H117" s="5">
        <v>2888.3255073916116</v>
      </c>
      <c r="I117" s="5">
        <v>5257.656479217604</v>
      </c>
      <c r="J117" s="5">
        <v>0</v>
      </c>
      <c r="K117" s="5">
        <v>0</v>
      </c>
      <c r="L117" s="5">
        <v>6504.073349633252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/>
      <c r="U117" s="14"/>
    </row>
    <row r="118" spans="2:21" ht="12.75">
      <c r="B118" s="7" t="s">
        <v>51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/>
      <c r="U118" s="14"/>
    </row>
    <row r="119" spans="2:21" ht="12.75">
      <c r="B119" s="7" t="s">
        <v>53</v>
      </c>
      <c r="C119" s="5">
        <v>0</v>
      </c>
      <c r="D119" s="5">
        <v>0</v>
      </c>
      <c r="E119" s="5">
        <v>0</v>
      </c>
      <c r="F119" s="5">
        <v>0</v>
      </c>
      <c r="G119" s="5">
        <v>294.4205107415558</v>
      </c>
      <c r="H119" s="5">
        <v>292.9070907053782</v>
      </c>
      <c r="I119" s="5">
        <v>3801.091687041566</v>
      </c>
      <c r="J119" s="5">
        <v>607.4902200488998</v>
      </c>
      <c r="K119" s="5">
        <v>0</v>
      </c>
      <c r="L119" s="5">
        <v>981.5647921760391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/>
      <c r="U119" s="14"/>
    </row>
    <row r="120" spans="2:21" ht="12.75">
      <c r="B120" s="7" t="s">
        <v>54</v>
      </c>
      <c r="C120" s="5">
        <v>0</v>
      </c>
      <c r="D120" s="5">
        <v>0</v>
      </c>
      <c r="E120" s="5">
        <v>691.5846358617546</v>
      </c>
      <c r="F120" s="5">
        <v>0</v>
      </c>
      <c r="G120" s="5">
        <v>2311.643732250489</v>
      </c>
      <c r="H120" s="5">
        <v>607.6552572233353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/>
      <c r="U120" s="14"/>
    </row>
    <row r="121" spans="2:21" ht="12.75">
      <c r="B121" s="7" t="s">
        <v>55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96</v>
      </c>
    </row>
    <row r="127" ht="12.75">
      <c r="B127" t="s">
        <v>35</v>
      </c>
    </row>
    <row r="128" ht="12.75">
      <c r="B128" t="s">
        <v>2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82</v>
      </c>
    </row>
    <row r="133" spans="2:20" ht="12.75">
      <c r="B133" s="1" t="s">
        <v>3</v>
      </c>
      <c r="C133" s="10">
        <f aca="true" t="shared" si="0" ref="C133:S133">C11+C72</f>
        <v>0</v>
      </c>
      <c r="D133" s="10">
        <f t="shared" si="0"/>
        <v>19093.672870000002</v>
      </c>
      <c r="E133" s="10">
        <f t="shared" si="0"/>
        <v>21248.488261705723</v>
      </c>
      <c r="F133" s="10">
        <f t="shared" si="0"/>
        <v>14286.749426132423</v>
      </c>
      <c r="G133" s="10">
        <f t="shared" si="0"/>
        <v>17141.324775345136</v>
      </c>
      <c r="H133" s="10">
        <f t="shared" si="0"/>
        <v>7941.996797391612</v>
      </c>
      <c r="I133" s="10">
        <f t="shared" si="0"/>
        <v>5340.674639217604</v>
      </c>
      <c r="J133" s="10">
        <f t="shared" si="0"/>
        <v>0</v>
      </c>
      <c r="K133" s="10">
        <f t="shared" si="0"/>
        <v>0</v>
      </c>
      <c r="L133" s="10">
        <f t="shared" si="0"/>
        <v>6504.073349633252</v>
      </c>
      <c r="M133" s="10">
        <f t="shared" si="0"/>
        <v>0</v>
      </c>
      <c r="N133" s="10">
        <f t="shared" si="0"/>
        <v>0</v>
      </c>
      <c r="O133" s="10">
        <f t="shared" si="0"/>
        <v>0</v>
      </c>
      <c r="P133" s="10">
        <f t="shared" si="0"/>
        <v>0</v>
      </c>
      <c r="Q133" s="10">
        <f t="shared" si="0"/>
        <v>0</v>
      </c>
      <c r="R133" s="10">
        <f t="shared" si="0"/>
        <v>0</v>
      </c>
      <c r="S133" s="10">
        <f t="shared" si="0"/>
        <v>0</v>
      </c>
      <c r="T133" s="10">
        <f>SUM(C133:S133)</f>
        <v>91556.98011942575</v>
      </c>
    </row>
    <row r="134" spans="2:20" ht="12.75">
      <c r="B134" t="s">
        <v>4</v>
      </c>
      <c r="C134" s="17">
        <f aca="true" t="shared" si="1" ref="C134:R136">C12+C73</f>
        <v>0</v>
      </c>
      <c r="D134" s="17">
        <f t="shared" si="1"/>
        <v>19093.672870000002</v>
      </c>
      <c r="E134" s="17">
        <f t="shared" si="1"/>
        <v>20681.978418053222</v>
      </c>
      <c r="F134" s="17">
        <f t="shared" si="1"/>
        <v>3679.4855027318717</v>
      </c>
      <c r="G134" s="17">
        <f t="shared" si="1"/>
        <v>10802.163806758146</v>
      </c>
      <c r="H134" s="17">
        <f t="shared" si="1"/>
        <v>5053.67129</v>
      </c>
      <c r="I134" s="17">
        <f t="shared" si="1"/>
        <v>83.01816000000001</v>
      </c>
      <c r="J134" s="17">
        <f t="shared" si="1"/>
        <v>0</v>
      </c>
      <c r="K134" s="17">
        <f t="shared" si="1"/>
        <v>0</v>
      </c>
      <c r="L134" s="17">
        <f t="shared" si="1"/>
        <v>0</v>
      </c>
      <c r="M134" s="17">
        <f t="shared" si="1"/>
        <v>0</v>
      </c>
      <c r="N134" s="17">
        <f t="shared" si="1"/>
        <v>0</v>
      </c>
      <c r="O134" s="17">
        <f t="shared" si="1"/>
        <v>0</v>
      </c>
      <c r="P134" s="17">
        <f t="shared" si="1"/>
        <v>0</v>
      </c>
      <c r="Q134" s="17">
        <f t="shared" si="1"/>
        <v>0</v>
      </c>
      <c r="R134" s="17">
        <f t="shared" si="1"/>
        <v>0</v>
      </c>
      <c r="S134" s="17">
        <f>S12+S73</f>
        <v>0</v>
      </c>
      <c r="T134" s="16">
        <f aca="true" t="shared" si="2" ref="T134:T175">SUM(C134:S134)</f>
        <v>59393.99004754324</v>
      </c>
    </row>
    <row r="135" spans="2:20" ht="12.75">
      <c r="B135" t="s">
        <v>5</v>
      </c>
      <c r="C135" s="17">
        <f t="shared" si="1"/>
        <v>0</v>
      </c>
      <c r="D135" s="17">
        <f t="shared" si="1"/>
        <v>0</v>
      </c>
      <c r="E135" s="17">
        <f t="shared" si="1"/>
        <v>566.5098436525054</v>
      </c>
      <c r="F135" s="17">
        <f t="shared" si="1"/>
        <v>10607.263923400551</v>
      </c>
      <c r="G135" s="17">
        <f t="shared" si="1"/>
        <v>6339.160968586993</v>
      </c>
      <c r="H135" s="17">
        <f t="shared" si="1"/>
        <v>2888.3255073916116</v>
      </c>
      <c r="I135" s="17">
        <f t="shared" si="1"/>
        <v>5257.656479217604</v>
      </c>
      <c r="J135" s="17">
        <f t="shared" si="1"/>
        <v>0</v>
      </c>
      <c r="K135" s="17">
        <f t="shared" si="1"/>
        <v>0</v>
      </c>
      <c r="L135" s="17">
        <f t="shared" si="1"/>
        <v>6504.073349633252</v>
      </c>
      <c r="M135" s="17">
        <f t="shared" si="1"/>
        <v>0</v>
      </c>
      <c r="N135" s="17">
        <f t="shared" si="1"/>
        <v>0</v>
      </c>
      <c r="O135" s="17">
        <f t="shared" si="1"/>
        <v>0</v>
      </c>
      <c r="P135" s="17">
        <f t="shared" si="1"/>
        <v>0</v>
      </c>
      <c r="Q135" s="17">
        <f t="shared" si="1"/>
        <v>0</v>
      </c>
      <c r="R135" s="17">
        <f t="shared" si="1"/>
        <v>0</v>
      </c>
      <c r="S135" s="17">
        <f>S13+S74</f>
        <v>0</v>
      </c>
      <c r="T135" s="16">
        <f t="shared" si="2"/>
        <v>32162.990071882516</v>
      </c>
    </row>
    <row r="136" spans="2:20" ht="12.75">
      <c r="B136" t="s">
        <v>6</v>
      </c>
      <c r="C136" s="17">
        <f t="shared" si="1"/>
        <v>0</v>
      </c>
      <c r="D136" s="17">
        <f t="shared" si="1"/>
        <v>0</v>
      </c>
      <c r="E136" s="17">
        <f t="shared" si="1"/>
        <v>0</v>
      </c>
      <c r="F136" s="17">
        <f t="shared" si="1"/>
        <v>0</v>
      </c>
      <c r="G136" s="17">
        <f t="shared" si="1"/>
        <v>0</v>
      </c>
      <c r="H136" s="17">
        <f t="shared" si="1"/>
        <v>0</v>
      </c>
      <c r="I136" s="17">
        <f t="shared" si="1"/>
        <v>0</v>
      </c>
      <c r="J136" s="17">
        <f t="shared" si="1"/>
        <v>0</v>
      </c>
      <c r="K136" s="17">
        <f t="shared" si="1"/>
        <v>0</v>
      </c>
      <c r="L136" s="17">
        <f t="shared" si="1"/>
        <v>0</v>
      </c>
      <c r="M136" s="17">
        <f t="shared" si="1"/>
        <v>0</v>
      </c>
      <c r="N136" s="17">
        <f t="shared" si="1"/>
        <v>0</v>
      </c>
      <c r="O136" s="17">
        <f t="shared" si="1"/>
        <v>0</v>
      </c>
      <c r="P136" s="17">
        <f t="shared" si="1"/>
        <v>0</v>
      </c>
      <c r="Q136" s="17">
        <f t="shared" si="1"/>
        <v>0</v>
      </c>
      <c r="R136" s="17">
        <f t="shared" si="1"/>
        <v>0</v>
      </c>
      <c r="S136" s="17">
        <f>S14+S75</f>
        <v>0</v>
      </c>
      <c r="T136" s="16">
        <f t="shared" si="2"/>
        <v>0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7</v>
      </c>
      <c r="C138" s="10">
        <f aca="true" t="shared" si="3" ref="C138:S141">C16+C77</f>
        <v>0</v>
      </c>
      <c r="D138" s="10">
        <f t="shared" si="3"/>
        <v>4790.9216</v>
      </c>
      <c r="E138" s="10">
        <f t="shared" si="3"/>
        <v>5876.607835861754</v>
      </c>
      <c r="F138" s="10">
        <f t="shared" si="3"/>
        <v>2539.5612499999997</v>
      </c>
      <c r="G138" s="10">
        <f t="shared" si="3"/>
        <v>4378.426022992046</v>
      </c>
      <c r="H138" s="10">
        <f t="shared" si="3"/>
        <v>4970.186967928714</v>
      </c>
      <c r="I138" s="10">
        <f t="shared" si="3"/>
        <v>5917.203167041565</v>
      </c>
      <c r="J138" s="10">
        <f t="shared" si="3"/>
        <v>1956.9219200488997</v>
      </c>
      <c r="K138" s="10">
        <f t="shared" si="3"/>
        <v>523.57628</v>
      </c>
      <c r="L138" s="10">
        <f t="shared" si="3"/>
        <v>981.5647921760391</v>
      </c>
      <c r="M138" s="10">
        <f t="shared" si="3"/>
        <v>0</v>
      </c>
      <c r="N138" s="10">
        <f t="shared" si="3"/>
        <v>0</v>
      </c>
      <c r="O138" s="10">
        <f t="shared" si="3"/>
        <v>0</v>
      </c>
      <c r="P138" s="10">
        <f t="shared" si="3"/>
        <v>0</v>
      </c>
      <c r="Q138" s="10">
        <f t="shared" si="3"/>
        <v>0</v>
      </c>
      <c r="R138" s="10">
        <f t="shared" si="3"/>
        <v>0</v>
      </c>
      <c r="S138" s="10">
        <f t="shared" si="3"/>
        <v>0</v>
      </c>
      <c r="T138" s="10">
        <f t="shared" si="2"/>
        <v>31934.96983604902</v>
      </c>
    </row>
    <row r="139" spans="2:20" ht="12.75">
      <c r="B139" t="s">
        <v>72</v>
      </c>
      <c r="C139" s="17">
        <f t="shared" si="3"/>
        <v>0</v>
      </c>
      <c r="D139" s="17">
        <f t="shared" si="3"/>
        <v>3082.83673</v>
      </c>
      <c r="E139" s="17">
        <f t="shared" si="3"/>
        <v>2405.6104158617545</v>
      </c>
      <c r="F139" s="17">
        <f t="shared" si="3"/>
        <v>1263.38401</v>
      </c>
      <c r="G139" s="17">
        <f t="shared" si="3"/>
        <v>2942.582152992045</v>
      </c>
      <c r="H139" s="17">
        <f t="shared" si="3"/>
        <v>3145.3032379287133</v>
      </c>
      <c r="I139" s="17">
        <f t="shared" si="3"/>
        <v>5173.574147041566</v>
      </c>
      <c r="J139" s="17">
        <f t="shared" si="3"/>
        <v>1956.9219200488997</v>
      </c>
      <c r="K139" s="17">
        <f t="shared" si="3"/>
        <v>523.57628</v>
      </c>
      <c r="L139" s="17">
        <f t="shared" si="3"/>
        <v>981.5647921760391</v>
      </c>
      <c r="M139" s="17">
        <f t="shared" si="3"/>
        <v>0</v>
      </c>
      <c r="N139" s="17">
        <f t="shared" si="3"/>
        <v>0</v>
      </c>
      <c r="O139" s="17">
        <f t="shared" si="3"/>
        <v>0</v>
      </c>
      <c r="P139" s="17">
        <f t="shared" si="3"/>
        <v>0</v>
      </c>
      <c r="Q139" s="17">
        <f t="shared" si="3"/>
        <v>0</v>
      </c>
      <c r="R139" s="17">
        <f t="shared" si="3"/>
        <v>0</v>
      </c>
      <c r="S139" s="17">
        <f t="shared" si="3"/>
        <v>0</v>
      </c>
      <c r="T139" s="16">
        <f t="shared" si="2"/>
        <v>21475.35368604902</v>
      </c>
    </row>
    <row r="140" spans="2:20" ht="12.75">
      <c r="B140" t="s">
        <v>73</v>
      </c>
      <c r="C140" s="17">
        <f t="shared" si="3"/>
        <v>0</v>
      </c>
      <c r="D140" s="17">
        <f t="shared" si="3"/>
        <v>0</v>
      </c>
      <c r="E140" s="17">
        <f t="shared" si="3"/>
        <v>0</v>
      </c>
      <c r="F140" s="17">
        <f t="shared" si="3"/>
        <v>0</v>
      </c>
      <c r="G140" s="17">
        <f t="shared" si="3"/>
        <v>0</v>
      </c>
      <c r="H140" s="17">
        <f t="shared" si="3"/>
        <v>0</v>
      </c>
      <c r="I140" s="17">
        <f t="shared" si="3"/>
        <v>0</v>
      </c>
      <c r="J140" s="17">
        <f t="shared" si="3"/>
        <v>0</v>
      </c>
      <c r="K140" s="17">
        <f t="shared" si="3"/>
        <v>0</v>
      </c>
      <c r="L140" s="17">
        <f t="shared" si="3"/>
        <v>0</v>
      </c>
      <c r="M140" s="17">
        <f t="shared" si="3"/>
        <v>0</v>
      </c>
      <c r="N140" s="17">
        <f t="shared" si="3"/>
        <v>0</v>
      </c>
      <c r="O140" s="17">
        <f t="shared" si="3"/>
        <v>0</v>
      </c>
      <c r="P140" s="17">
        <f t="shared" si="3"/>
        <v>0</v>
      </c>
      <c r="Q140" s="17">
        <f t="shared" si="3"/>
        <v>0</v>
      </c>
      <c r="R140" s="17">
        <f t="shared" si="3"/>
        <v>0</v>
      </c>
      <c r="S140" s="17">
        <f t="shared" si="3"/>
        <v>0</v>
      </c>
      <c r="T140" s="16">
        <f t="shared" si="2"/>
        <v>0</v>
      </c>
    </row>
    <row r="141" spans="2:20" ht="12.75">
      <c r="B141" t="s">
        <v>33</v>
      </c>
      <c r="C141" s="17">
        <f t="shared" si="3"/>
        <v>0</v>
      </c>
      <c r="D141" s="17">
        <f t="shared" si="3"/>
        <v>1708.0848700000001</v>
      </c>
      <c r="E141" s="17">
        <f t="shared" si="3"/>
        <v>3470.99742</v>
      </c>
      <c r="F141" s="17">
        <f t="shared" si="3"/>
        <v>1276.17724</v>
      </c>
      <c r="G141" s="17">
        <f t="shared" si="3"/>
        <v>1435.8438700000002</v>
      </c>
      <c r="H141" s="17">
        <f t="shared" si="3"/>
        <v>1824.88373</v>
      </c>
      <c r="I141" s="17">
        <f t="shared" si="3"/>
        <v>743.62902</v>
      </c>
      <c r="J141" s="17">
        <f t="shared" si="3"/>
        <v>0</v>
      </c>
      <c r="K141" s="17">
        <f t="shared" si="3"/>
        <v>0</v>
      </c>
      <c r="L141" s="17">
        <f t="shared" si="3"/>
        <v>0</v>
      </c>
      <c r="M141" s="17">
        <f t="shared" si="3"/>
        <v>0</v>
      </c>
      <c r="N141" s="17">
        <f t="shared" si="3"/>
        <v>0</v>
      </c>
      <c r="O141" s="17">
        <f t="shared" si="3"/>
        <v>0</v>
      </c>
      <c r="P141" s="17">
        <f t="shared" si="3"/>
        <v>0</v>
      </c>
      <c r="Q141" s="17">
        <f t="shared" si="3"/>
        <v>0</v>
      </c>
      <c r="R141" s="17">
        <f t="shared" si="3"/>
        <v>0</v>
      </c>
      <c r="S141" s="17">
        <f t="shared" si="3"/>
        <v>0</v>
      </c>
      <c r="T141" s="16">
        <f t="shared" si="2"/>
        <v>10459.61615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34</v>
      </c>
      <c r="C143" s="10">
        <f aca="true" t="shared" si="4" ref="C143:S145">C21+C82</f>
        <v>0</v>
      </c>
      <c r="D143" s="10">
        <f t="shared" si="4"/>
        <v>5200.8277100000005</v>
      </c>
      <c r="E143" s="10">
        <f t="shared" si="4"/>
        <v>10995.310370000001</v>
      </c>
      <c r="F143" s="10">
        <f t="shared" si="4"/>
        <v>7791.656569999999</v>
      </c>
      <c r="G143" s="10">
        <f t="shared" si="4"/>
        <v>6440.94937</v>
      </c>
      <c r="H143" s="10">
        <f t="shared" si="4"/>
        <v>10109.521560000001</v>
      </c>
      <c r="I143" s="10">
        <f t="shared" si="4"/>
        <v>7339.895119999999</v>
      </c>
      <c r="J143" s="10">
        <f t="shared" si="4"/>
        <v>5383.5963600000005</v>
      </c>
      <c r="K143" s="10">
        <f t="shared" si="4"/>
        <v>4384.5965</v>
      </c>
      <c r="L143" s="10">
        <f t="shared" si="4"/>
        <v>0</v>
      </c>
      <c r="M143" s="10">
        <f t="shared" si="4"/>
        <v>0</v>
      </c>
      <c r="N143" s="10">
        <f t="shared" si="4"/>
        <v>0</v>
      </c>
      <c r="O143" s="10">
        <f t="shared" si="4"/>
        <v>0</v>
      </c>
      <c r="P143" s="10">
        <f t="shared" si="4"/>
        <v>0</v>
      </c>
      <c r="Q143" s="10">
        <f t="shared" si="4"/>
        <v>0</v>
      </c>
      <c r="R143" s="10">
        <f t="shared" si="4"/>
        <v>0</v>
      </c>
      <c r="S143" s="10">
        <f t="shared" si="4"/>
        <v>0</v>
      </c>
      <c r="T143" s="10">
        <f t="shared" si="2"/>
        <v>57646.35356</v>
      </c>
    </row>
    <row r="144" spans="2:20" ht="12.75">
      <c r="B144" t="s">
        <v>41</v>
      </c>
      <c r="C144" s="17">
        <f t="shared" si="4"/>
        <v>0</v>
      </c>
      <c r="D144" s="17">
        <f t="shared" si="4"/>
        <v>1446.46282</v>
      </c>
      <c r="E144" s="17">
        <f t="shared" si="4"/>
        <v>2118.29207</v>
      </c>
      <c r="F144" s="17">
        <f t="shared" si="4"/>
        <v>1669.46905</v>
      </c>
      <c r="G144" s="17">
        <f t="shared" si="4"/>
        <v>1607.8749599999999</v>
      </c>
      <c r="H144" s="17">
        <f t="shared" si="4"/>
        <v>1748.18408</v>
      </c>
      <c r="I144" s="17">
        <f t="shared" si="4"/>
        <v>960.9451899999999</v>
      </c>
      <c r="J144" s="17">
        <f t="shared" si="4"/>
        <v>0</v>
      </c>
      <c r="K144" s="17">
        <f t="shared" si="4"/>
        <v>0</v>
      </c>
      <c r="L144" s="17">
        <f t="shared" si="4"/>
        <v>0</v>
      </c>
      <c r="M144" s="17">
        <f t="shared" si="4"/>
        <v>0</v>
      </c>
      <c r="N144" s="17">
        <f t="shared" si="4"/>
        <v>0</v>
      </c>
      <c r="O144" s="17">
        <f t="shared" si="4"/>
        <v>0</v>
      </c>
      <c r="P144" s="17">
        <f t="shared" si="4"/>
        <v>0</v>
      </c>
      <c r="Q144" s="17">
        <f t="shared" si="4"/>
        <v>0</v>
      </c>
      <c r="R144" s="17">
        <f t="shared" si="4"/>
        <v>0</v>
      </c>
      <c r="S144" s="17">
        <f t="shared" si="4"/>
        <v>0</v>
      </c>
      <c r="T144" s="16">
        <f t="shared" si="2"/>
        <v>9551.22817</v>
      </c>
    </row>
    <row r="145" spans="2:20" ht="12.75">
      <c r="B145" t="s">
        <v>42</v>
      </c>
      <c r="C145" s="17">
        <f t="shared" si="4"/>
        <v>0</v>
      </c>
      <c r="D145" s="17">
        <f t="shared" si="4"/>
        <v>3754.3648900000003</v>
      </c>
      <c r="E145" s="17">
        <f t="shared" si="4"/>
        <v>8877.018300000002</v>
      </c>
      <c r="F145" s="17">
        <f t="shared" si="4"/>
        <v>6122.1875199999995</v>
      </c>
      <c r="G145" s="17">
        <f t="shared" si="4"/>
        <v>4833.07441</v>
      </c>
      <c r="H145" s="17">
        <f t="shared" si="4"/>
        <v>8361.33748</v>
      </c>
      <c r="I145" s="17">
        <f t="shared" si="4"/>
        <v>6378.94993</v>
      </c>
      <c r="J145" s="17">
        <f t="shared" si="4"/>
        <v>5383.5963600000005</v>
      </c>
      <c r="K145" s="17">
        <f t="shared" si="4"/>
        <v>4384.5965</v>
      </c>
      <c r="L145" s="17">
        <f t="shared" si="4"/>
        <v>0</v>
      </c>
      <c r="M145" s="17">
        <f t="shared" si="4"/>
        <v>0</v>
      </c>
      <c r="N145" s="17">
        <f t="shared" si="4"/>
        <v>0</v>
      </c>
      <c r="O145" s="17">
        <f t="shared" si="4"/>
        <v>0</v>
      </c>
      <c r="P145" s="17">
        <f t="shared" si="4"/>
        <v>0</v>
      </c>
      <c r="Q145" s="17">
        <f t="shared" si="4"/>
        <v>0</v>
      </c>
      <c r="R145" s="17">
        <f t="shared" si="4"/>
        <v>0</v>
      </c>
      <c r="S145" s="17">
        <f t="shared" si="4"/>
        <v>0</v>
      </c>
      <c r="T145" s="16">
        <f t="shared" si="2"/>
        <v>48095.12539000001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43</v>
      </c>
      <c r="C147" s="10">
        <f aca="true" t="shared" si="5" ref="C147:S150">C25+C86</f>
        <v>0</v>
      </c>
      <c r="D147" s="10">
        <f t="shared" si="5"/>
        <v>0</v>
      </c>
      <c r="E147" s="10">
        <f t="shared" si="5"/>
        <v>0</v>
      </c>
      <c r="F147" s="10">
        <f t="shared" si="5"/>
        <v>0</v>
      </c>
      <c r="G147" s="10">
        <f t="shared" si="5"/>
        <v>0</v>
      </c>
      <c r="H147" s="10">
        <f t="shared" si="5"/>
        <v>0</v>
      </c>
      <c r="I147" s="10">
        <f t="shared" si="5"/>
        <v>0</v>
      </c>
      <c r="J147" s="10">
        <f t="shared" si="5"/>
        <v>0</v>
      </c>
      <c r="K147" s="10">
        <f t="shared" si="5"/>
        <v>0</v>
      </c>
      <c r="L147" s="10">
        <f t="shared" si="5"/>
        <v>0</v>
      </c>
      <c r="M147" s="10">
        <f t="shared" si="5"/>
        <v>0</v>
      </c>
      <c r="N147" s="10">
        <f t="shared" si="5"/>
        <v>0</v>
      </c>
      <c r="O147" s="10">
        <f t="shared" si="5"/>
        <v>0</v>
      </c>
      <c r="P147" s="10">
        <f t="shared" si="5"/>
        <v>0</v>
      </c>
      <c r="Q147" s="10">
        <f t="shared" si="5"/>
        <v>0</v>
      </c>
      <c r="R147" s="10">
        <f t="shared" si="5"/>
        <v>0</v>
      </c>
      <c r="S147" s="10">
        <f t="shared" si="5"/>
        <v>0</v>
      </c>
      <c r="T147" s="10">
        <f t="shared" si="2"/>
        <v>0</v>
      </c>
    </row>
    <row r="148" spans="2:20" ht="12.75">
      <c r="B148" t="s">
        <v>44</v>
      </c>
      <c r="C148" s="17">
        <f t="shared" si="5"/>
        <v>0</v>
      </c>
      <c r="D148" s="17">
        <f t="shared" si="5"/>
        <v>0</v>
      </c>
      <c r="E148" s="17">
        <f t="shared" si="5"/>
        <v>0</v>
      </c>
      <c r="F148" s="17">
        <f t="shared" si="5"/>
        <v>0</v>
      </c>
      <c r="G148" s="17">
        <f t="shared" si="5"/>
        <v>0</v>
      </c>
      <c r="H148" s="17">
        <f t="shared" si="5"/>
        <v>0</v>
      </c>
      <c r="I148" s="17">
        <f t="shared" si="5"/>
        <v>0</v>
      </c>
      <c r="J148" s="17">
        <f t="shared" si="5"/>
        <v>0</v>
      </c>
      <c r="K148" s="17">
        <f t="shared" si="5"/>
        <v>0</v>
      </c>
      <c r="L148" s="17">
        <f t="shared" si="5"/>
        <v>0</v>
      </c>
      <c r="M148" s="17">
        <f t="shared" si="5"/>
        <v>0</v>
      </c>
      <c r="N148" s="17">
        <f t="shared" si="5"/>
        <v>0</v>
      </c>
      <c r="O148" s="17">
        <f t="shared" si="5"/>
        <v>0</v>
      </c>
      <c r="P148" s="17">
        <f t="shared" si="5"/>
        <v>0</v>
      </c>
      <c r="Q148" s="17">
        <f t="shared" si="5"/>
        <v>0</v>
      </c>
      <c r="R148" s="17">
        <f t="shared" si="5"/>
        <v>0</v>
      </c>
      <c r="S148" s="17">
        <f t="shared" si="5"/>
        <v>0</v>
      </c>
      <c r="T148" s="16">
        <f t="shared" si="2"/>
        <v>0</v>
      </c>
    </row>
    <row r="149" spans="2:20" ht="12.75">
      <c r="B149" t="s">
        <v>45</v>
      </c>
      <c r="C149" s="17">
        <f t="shared" si="5"/>
        <v>0</v>
      </c>
      <c r="D149" s="17">
        <f t="shared" si="5"/>
        <v>0</v>
      </c>
      <c r="E149" s="17">
        <f t="shared" si="5"/>
        <v>0</v>
      </c>
      <c r="F149" s="17">
        <f t="shared" si="5"/>
        <v>0</v>
      </c>
      <c r="G149" s="17">
        <f t="shared" si="5"/>
        <v>0</v>
      </c>
      <c r="H149" s="17">
        <f t="shared" si="5"/>
        <v>0</v>
      </c>
      <c r="I149" s="17">
        <f t="shared" si="5"/>
        <v>0</v>
      </c>
      <c r="J149" s="17">
        <f t="shared" si="5"/>
        <v>0</v>
      </c>
      <c r="K149" s="17">
        <f t="shared" si="5"/>
        <v>0</v>
      </c>
      <c r="L149" s="17">
        <f t="shared" si="5"/>
        <v>0</v>
      </c>
      <c r="M149" s="17">
        <f t="shared" si="5"/>
        <v>0</v>
      </c>
      <c r="N149" s="17">
        <f t="shared" si="5"/>
        <v>0</v>
      </c>
      <c r="O149" s="17">
        <f t="shared" si="5"/>
        <v>0</v>
      </c>
      <c r="P149" s="17">
        <f t="shared" si="5"/>
        <v>0</v>
      </c>
      <c r="Q149" s="17">
        <f t="shared" si="5"/>
        <v>0</v>
      </c>
      <c r="R149" s="17">
        <f t="shared" si="5"/>
        <v>0</v>
      </c>
      <c r="S149" s="17">
        <f t="shared" si="5"/>
        <v>0</v>
      </c>
      <c r="T149" s="16">
        <f t="shared" si="2"/>
        <v>0</v>
      </c>
    </row>
    <row r="150" spans="2:20" ht="12.75">
      <c r="B150" t="s">
        <v>46</v>
      </c>
      <c r="C150" s="17">
        <f t="shared" si="5"/>
        <v>0</v>
      </c>
      <c r="D150" s="17">
        <f t="shared" si="5"/>
        <v>0</v>
      </c>
      <c r="E150" s="17">
        <f t="shared" si="5"/>
        <v>0</v>
      </c>
      <c r="F150" s="17">
        <f t="shared" si="5"/>
        <v>0</v>
      </c>
      <c r="G150" s="17">
        <f t="shared" si="5"/>
        <v>0</v>
      </c>
      <c r="H150" s="17">
        <f t="shared" si="5"/>
        <v>0</v>
      </c>
      <c r="I150" s="17">
        <f t="shared" si="5"/>
        <v>0</v>
      </c>
      <c r="J150" s="17">
        <f t="shared" si="5"/>
        <v>0</v>
      </c>
      <c r="K150" s="17">
        <f t="shared" si="5"/>
        <v>0</v>
      </c>
      <c r="L150" s="17">
        <f t="shared" si="5"/>
        <v>0</v>
      </c>
      <c r="M150" s="17">
        <f t="shared" si="5"/>
        <v>0</v>
      </c>
      <c r="N150" s="17">
        <f t="shared" si="5"/>
        <v>0</v>
      </c>
      <c r="O150" s="17">
        <f t="shared" si="5"/>
        <v>0</v>
      </c>
      <c r="P150" s="17">
        <f t="shared" si="5"/>
        <v>0</v>
      </c>
      <c r="Q150" s="17">
        <f t="shared" si="5"/>
        <v>0</v>
      </c>
      <c r="R150" s="17">
        <f t="shared" si="5"/>
        <v>0</v>
      </c>
      <c r="S150" s="17">
        <f t="shared" si="5"/>
        <v>0</v>
      </c>
      <c r="T150" s="16">
        <f t="shared" si="2"/>
        <v>0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47</v>
      </c>
      <c r="C152" s="10">
        <f aca="true" t="shared" si="6" ref="C152:S152">C30+C91</f>
        <v>0</v>
      </c>
      <c r="D152" s="10">
        <f t="shared" si="6"/>
        <v>44.82614</v>
      </c>
      <c r="E152" s="10">
        <f t="shared" si="6"/>
        <v>1740.34755</v>
      </c>
      <c r="F152" s="10">
        <f t="shared" si="6"/>
        <v>2223.2252799999997</v>
      </c>
      <c r="G152" s="10">
        <f t="shared" si="6"/>
        <v>2387.9404900000004</v>
      </c>
      <c r="H152" s="10">
        <f t="shared" si="6"/>
        <v>2781.05037</v>
      </c>
      <c r="I152" s="10">
        <f t="shared" si="6"/>
        <v>2190.1821299999997</v>
      </c>
      <c r="J152" s="10">
        <f t="shared" si="6"/>
        <v>389.47596000000004</v>
      </c>
      <c r="K152" s="10">
        <f t="shared" si="6"/>
        <v>338.04922</v>
      </c>
      <c r="L152" s="10">
        <f t="shared" si="6"/>
        <v>0</v>
      </c>
      <c r="M152" s="10">
        <f t="shared" si="6"/>
        <v>0</v>
      </c>
      <c r="N152" s="10">
        <f t="shared" si="6"/>
        <v>0</v>
      </c>
      <c r="O152" s="10">
        <f t="shared" si="6"/>
        <v>0</v>
      </c>
      <c r="P152" s="10">
        <f t="shared" si="6"/>
        <v>0</v>
      </c>
      <c r="Q152" s="10">
        <f t="shared" si="6"/>
        <v>0</v>
      </c>
      <c r="R152" s="10">
        <f t="shared" si="6"/>
        <v>0</v>
      </c>
      <c r="S152" s="10">
        <f t="shared" si="6"/>
        <v>0</v>
      </c>
      <c r="T152" s="10">
        <f t="shared" si="2"/>
        <v>12095.09714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48</v>
      </c>
      <c r="C154" s="10">
        <f aca="true" t="shared" si="7" ref="C154:S156">C32+C93</f>
        <v>0</v>
      </c>
      <c r="D154" s="10">
        <f t="shared" si="7"/>
        <v>0</v>
      </c>
      <c r="E154" s="10">
        <f t="shared" si="7"/>
        <v>0</v>
      </c>
      <c r="F154" s="10">
        <f t="shared" si="7"/>
        <v>0</v>
      </c>
      <c r="G154" s="10">
        <f t="shared" si="7"/>
        <v>0</v>
      </c>
      <c r="H154" s="10">
        <f t="shared" si="7"/>
        <v>0</v>
      </c>
      <c r="I154" s="10">
        <f t="shared" si="7"/>
        <v>0</v>
      </c>
      <c r="J154" s="10">
        <f t="shared" si="7"/>
        <v>0</v>
      </c>
      <c r="K154" s="10">
        <f t="shared" si="7"/>
        <v>0</v>
      </c>
      <c r="L154" s="10">
        <f t="shared" si="7"/>
        <v>0</v>
      </c>
      <c r="M154" s="10">
        <f t="shared" si="7"/>
        <v>0</v>
      </c>
      <c r="N154" s="10">
        <f t="shared" si="7"/>
        <v>0</v>
      </c>
      <c r="O154" s="10">
        <f t="shared" si="7"/>
        <v>0</v>
      </c>
      <c r="P154" s="10">
        <f t="shared" si="7"/>
        <v>0</v>
      </c>
      <c r="Q154" s="10">
        <f t="shared" si="7"/>
        <v>0</v>
      </c>
      <c r="R154" s="10">
        <f t="shared" si="7"/>
        <v>0</v>
      </c>
      <c r="S154" s="10">
        <f t="shared" si="7"/>
        <v>0</v>
      </c>
      <c r="T154" s="10">
        <f t="shared" si="2"/>
        <v>0</v>
      </c>
    </row>
    <row r="155" spans="2:20" ht="12.75">
      <c r="B155" t="s">
        <v>56</v>
      </c>
      <c r="C155" s="17">
        <f t="shared" si="7"/>
        <v>0</v>
      </c>
      <c r="D155" s="17">
        <f t="shared" si="7"/>
        <v>0</v>
      </c>
      <c r="E155" s="17">
        <f t="shared" si="7"/>
        <v>0</v>
      </c>
      <c r="F155" s="17">
        <f t="shared" si="7"/>
        <v>0</v>
      </c>
      <c r="G155" s="17">
        <f t="shared" si="7"/>
        <v>0</v>
      </c>
      <c r="H155" s="17">
        <f t="shared" si="7"/>
        <v>0</v>
      </c>
      <c r="I155" s="17">
        <f t="shared" si="7"/>
        <v>0</v>
      </c>
      <c r="J155" s="17">
        <f t="shared" si="7"/>
        <v>0</v>
      </c>
      <c r="K155" s="17">
        <f t="shared" si="7"/>
        <v>0</v>
      </c>
      <c r="L155" s="17">
        <f t="shared" si="7"/>
        <v>0</v>
      </c>
      <c r="M155" s="17">
        <f t="shared" si="7"/>
        <v>0</v>
      </c>
      <c r="N155" s="17">
        <f t="shared" si="7"/>
        <v>0</v>
      </c>
      <c r="O155" s="17">
        <f t="shared" si="7"/>
        <v>0</v>
      </c>
      <c r="P155" s="17">
        <f t="shared" si="7"/>
        <v>0</v>
      </c>
      <c r="Q155" s="17">
        <f t="shared" si="7"/>
        <v>0</v>
      </c>
      <c r="R155" s="17">
        <f t="shared" si="7"/>
        <v>0</v>
      </c>
      <c r="S155" s="17">
        <f t="shared" si="7"/>
        <v>0</v>
      </c>
      <c r="T155" s="16">
        <f t="shared" si="2"/>
        <v>0</v>
      </c>
    </row>
    <row r="156" spans="2:20" ht="12.75">
      <c r="B156" t="s">
        <v>57</v>
      </c>
      <c r="C156" s="17">
        <f t="shared" si="7"/>
        <v>0</v>
      </c>
      <c r="D156" s="17">
        <f t="shared" si="7"/>
        <v>0</v>
      </c>
      <c r="E156" s="17">
        <f t="shared" si="7"/>
        <v>0</v>
      </c>
      <c r="F156" s="17">
        <f t="shared" si="7"/>
        <v>0</v>
      </c>
      <c r="G156" s="17">
        <f t="shared" si="7"/>
        <v>0</v>
      </c>
      <c r="H156" s="17">
        <f t="shared" si="7"/>
        <v>0</v>
      </c>
      <c r="I156" s="17">
        <f t="shared" si="7"/>
        <v>0</v>
      </c>
      <c r="J156" s="17">
        <f t="shared" si="7"/>
        <v>0</v>
      </c>
      <c r="K156" s="17">
        <f t="shared" si="7"/>
        <v>0</v>
      </c>
      <c r="L156" s="17">
        <f t="shared" si="7"/>
        <v>0</v>
      </c>
      <c r="M156" s="17">
        <f t="shared" si="7"/>
        <v>0</v>
      </c>
      <c r="N156" s="17">
        <f t="shared" si="7"/>
        <v>0</v>
      </c>
      <c r="O156" s="17">
        <f t="shared" si="7"/>
        <v>0</v>
      </c>
      <c r="P156" s="17">
        <f t="shared" si="7"/>
        <v>0</v>
      </c>
      <c r="Q156" s="17">
        <f t="shared" si="7"/>
        <v>0</v>
      </c>
      <c r="R156" s="17">
        <f t="shared" si="7"/>
        <v>0</v>
      </c>
      <c r="S156" s="17">
        <f t="shared" si="7"/>
        <v>0</v>
      </c>
      <c r="T156" s="16">
        <f t="shared" si="2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58</v>
      </c>
      <c r="C158" s="10">
        <f aca="true" t="shared" si="8" ref="C158:S160">C36+C97</f>
        <v>0</v>
      </c>
      <c r="D158" s="10">
        <f t="shared" si="8"/>
        <v>0</v>
      </c>
      <c r="E158" s="10">
        <f t="shared" si="8"/>
        <v>0</v>
      </c>
      <c r="F158" s="10">
        <f t="shared" si="8"/>
        <v>22.328509999999998</v>
      </c>
      <c r="G158" s="10">
        <f t="shared" si="8"/>
        <v>7.37744</v>
      </c>
      <c r="H158" s="10">
        <f t="shared" si="8"/>
        <v>0</v>
      </c>
      <c r="I158" s="10">
        <f t="shared" si="8"/>
        <v>0</v>
      </c>
      <c r="J158" s="10">
        <f t="shared" si="8"/>
        <v>0</v>
      </c>
      <c r="K158" s="10">
        <f t="shared" si="8"/>
        <v>0</v>
      </c>
      <c r="L158" s="10">
        <f t="shared" si="8"/>
        <v>0</v>
      </c>
      <c r="M158" s="10">
        <f t="shared" si="8"/>
        <v>0</v>
      </c>
      <c r="N158" s="10">
        <f t="shared" si="8"/>
        <v>0</v>
      </c>
      <c r="O158" s="10">
        <f t="shared" si="8"/>
        <v>0</v>
      </c>
      <c r="P158" s="10">
        <f t="shared" si="8"/>
        <v>0</v>
      </c>
      <c r="Q158" s="10">
        <f t="shared" si="8"/>
        <v>0</v>
      </c>
      <c r="R158" s="10">
        <f t="shared" si="8"/>
        <v>0</v>
      </c>
      <c r="S158" s="10">
        <f t="shared" si="8"/>
        <v>0</v>
      </c>
      <c r="T158" s="10">
        <f t="shared" si="2"/>
        <v>29.705949999999998</v>
      </c>
    </row>
    <row r="159" spans="2:20" ht="12.75">
      <c r="B159" t="s">
        <v>59</v>
      </c>
      <c r="C159" s="17">
        <f t="shared" si="8"/>
        <v>0</v>
      </c>
      <c r="D159" s="17">
        <f t="shared" si="8"/>
        <v>0</v>
      </c>
      <c r="E159" s="17">
        <f t="shared" si="8"/>
        <v>0</v>
      </c>
      <c r="F159" s="17">
        <f t="shared" si="8"/>
        <v>0</v>
      </c>
      <c r="G159" s="17">
        <f t="shared" si="8"/>
        <v>0</v>
      </c>
      <c r="H159" s="17">
        <f t="shared" si="8"/>
        <v>0</v>
      </c>
      <c r="I159" s="17">
        <f t="shared" si="8"/>
        <v>0</v>
      </c>
      <c r="J159" s="17">
        <f t="shared" si="8"/>
        <v>0</v>
      </c>
      <c r="K159" s="17">
        <f t="shared" si="8"/>
        <v>0</v>
      </c>
      <c r="L159" s="17">
        <f t="shared" si="8"/>
        <v>0</v>
      </c>
      <c r="M159" s="17">
        <f t="shared" si="8"/>
        <v>0</v>
      </c>
      <c r="N159" s="17">
        <f t="shared" si="8"/>
        <v>0</v>
      </c>
      <c r="O159" s="17">
        <f t="shared" si="8"/>
        <v>0</v>
      </c>
      <c r="P159" s="17">
        <f t="shared" si="8"/>
        <v>0</v>
      </c>
      <c r="Q159" s="17">
        <f t="shared" si="8"/>
        <v>0</v>
      </c>
      <c r="R159" s="17">
        <f t="shared" si="8"/>
        <v>0</v>
      </c>
      <c r="S159" s="17">
        <f t="shared" si="8"/>
        <v>0</v>
      </c>
      <c r="T159" s="16">
        <f t="shared" si="2"/>
        <v>0</v>
      </c>
    </row>
    <row r="160" spans="2:20" ht="12.75">
      <c r="B160" t="s">
        <v>60</v>
      </c>
      <c r="C160" s="17">
        <f t="shared" si="8"/>
        <v>0</v>
      </c>
      <c r="D160" s="17">
        <f t="shared" si="8"/>
        <v>0</v>
      </c>
      <c r="E160" s="17">
        <f t="shared" si="8"/>
        <v>0</v>
      </c>
      <c r="F160" s="17">
        <f t="shared" si="8"/>
        <v>22.328509999999998</v>
      </c>
      <c r="G160" s="17">
        <f t="shared" si="8"/>
        <v>7.37744</v>
      </c>
      <c r="H160" s="17">
        <f t="shared" si="8"/>
        <v>0</v>
      </c>
      <c r="I160" s="17">
        <f t="shared" si="8"/>
        <v>0</v>
      </c>
      <c r="J160" s="17">
        <f t="shared" si="8"/>
        <v>0</v>
      </c>
      <c r="K160" s="17">
        <f t="shared" si="8"/>
        <v>0</v>
      </c>
      <c r="L160" s="17">
        <f t="shared" si="8"/>
        <v>0</v>
      </c>
      <c r="M160" s="17">
        <f t="shared" si="8"/>
        <v>0</v>
      </c>
      <c r="N160" s="17">
        <f t="shared" si="8"/>
        <v>0</v>
      </c>
      <c r="O160" s="17">
        <f t="shared" si="8"/>
        <v>0</v>
      </c>
      <c r="P160" s="17">
        <f t="shared" si="8"/>
        <v>0</v>
      </c>
      <c r="Q160" s="17">
        <f t="shared" si="8"/>
        <v>0</v>
      </c>
      <c r="R160" s="17">
        <f t="shared" si="8"/>
        <v>0</v>
      </c>
      <c r="S160" s="17">
        <f t="shared" si="8"/>
        <v>0</v>
      </c>
      <c r="T160" s="16">
        <f t="shared" si="2"/>
        <v>29.705949999999998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132</v>
      </c>
      <c r="C162" s="9">
        <f aca="true" t="shared" si="9" ref="C162:S162">C40+C101</f>
        <v>0</v>
      </c>
      <c r="D162" s="9">
        <f t="shared" si="9"/>
        <v>29130.248320000006</v>
      </c>
      <c r="E162" s="9">
        <f t="shared" si="9"/>
        <v>39860.75401756748</v>
      </c>
      <c r="F162" s="9">
        <f t="shared" si="9"/>
        <v>26863.52103613242</v>
      </c>
      <c r="G162" s="9">
        <f t="shared" si="9"/>
        <v>30356.018098337183</v>
      </c>
      <c r="H162" s="9">
        <f t="shared" si="9"/>
        <v>25802.755695320328</v>
      </c>
      <c r="I162" s="9">
        <f t="shared" si="9"/>
        <v>20787.95505625917</v>
      </c>
      <c r="J162" s="9">
        <f t="shared" si="9"/>
        <v>7729.9942400489</v>
      </c>
      <c r="K162" s="9">
        <f t="shared" si="9"/>
        <v>5246.222</v>
      </c>
      <c r="L162" s="9">
        <f t="shared" si="9"/>
        <v>7485.6381418092915</v>
      </c>
      <c r="M162" s="9">
        <f t="shared" si="9"/>
        <v>0</v>
      </c>
      <c r="N162" s="9">
        <f t="shared" si="9"/>
        <v>0</v>
      </c>
      <c r="O162" s="9">
        <f t="shared" si="9"/>
        <v>0</v>
      </c>
      <c r="P162" s="9">
        <f t="shared" si="9"/>
        <v>0</v>
      </c>
      <c r="Q162" s="9">
        <f t="shared" si="9"/>
        <v>0</v>
      </c>
      <c r="R162" s="9">
        <f t="shared" si="9"/>
        <v>0</v>
      </c>
      <c r="S162" s="9">
        <f t="shared" si="9"/>
        <v>0</v>
      </c>
      <c r="T162" s="9">
        <f t="shared" si="2"/>
        <v>193263.10660547478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61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67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68</v>
      </c>
      <c r="C169" s="17">
        <f aca="true" t="shared" si="10" ref="C169:S175">C47+C108</f>
        <v>0</v>
      </c>
      <c r="D169" s="17">
        <f t="shared" si="10"/>
        <v>0</v>
      </c>
      <c r="E169" s="17">
        <f t="shared" si="10"/>
        <v>0</v>
      </c>
      <c r="F169" s="17">
        <f t="shared" si="10"/>
        <v>0</v>
      </c>
      <c r="G169" s="17">
        <f t="shared" si="10"/>
        <v>0</v>
      </c>
      <c r="H169" s="17">
        <f t="shared" si="10"/>
        <v>0</v>
      </c>
      <c r="I169" s="17">
        <f t="shared" si="10"/>
        <v>0</v>
      </c>
      <c r="J169" s="17">
        <f t="shared" si="10"/>
        <v>0</v>
      </c>
      <c r="K169" s="17">
        <f t="shared" si="10"/>
        <v>0</v>
      </c>
      <c r="L169" s="17">
        <f t="shared" si="10"/>
        <v>0</v>
      </c>
      <c r="M169" s="17">
        <f t="shared" si="10"/>
        <v>0</v>
      </c>
      <c r="N169" s="17">
        <f t="shared" si="10"/>
        <v>0</v>
      </c>
      <c r="O169" s="17">
        <f t="shared" si="10"/>
        <v>0</v>
      </c>
      <c r="P169" s="17">
        <f t="shared" si="10"/>
        <v>0</v>
      </c>
      <c r="Q169" s="17">
        <f t="shared" si="10"/>
        <v>0</v>
      </c>
      <c r="R169" s="17">
        <f t="shared" si="10"/>
        <v>0</v>
      </c>
      <c r="S169" s="17">
        <f t="shared" si="10"/>
        <v>0</v>
      </c>
      <c r="T169" s="16">
        <f t="shared" si="2"/>
        <v>0</v>
      </c>
    </row>
    <row r="170" spans="2:20" ht="12.75">
      <c r="B170" t="s">
        <v>69</v>
      </c>
      <c r="C170" s="17">
        <f t="shared" si="10"/>
        <v>0</v>
      </c>
      <c r="D170" s="17">
        <f t="shared" si="10"/>
        <v>19093.672870000002</v>
      </c>
      <c r="E170" s="17">
        <f t="shared" si="10"/>
        <v>20681.978418053222</v>
      </c>
      <c r="F170" s="17">
        <f t="shared" si="10"/>
        <v>3679.4855027318717</v>
      </c>
      <c r="G170" s="17">
        <f t="shared" si="10"/>
        <v>10802.163806758146</v>
      </c>
      <c r="H170" s="17">
        <f t="shared" si="10"/>
        <v>5053.67129</v>
      </c>
      <c r="I170" s="17">
        <f t="shared" si="10"/>
        <v>83.01816000000001</v>
      </c>
      <c r="J170" s="17">
        <f t="shared" si="10"/>
        <v>0</v>
      </c>
      <c r="K170" s="17">
        <f t="shared" si="10"/>
        <v>0</v>
      </c>
      <c r="L170" s="17">
        <f t="shared" si="10"/>
        <v>0</v>
      </c>
      <c r="M170" s="17">
        <f t="shared" si="10"/>
        <v>0</v>
      </c>
      <c r="N170" s="17">
        <f t="shared" si="10"/>
        <v>0</v>
      </c>
      <c r="O170" s="17">
        <f t="shared" si="10"/>
        <v>0</v>
      </c>
      <c r="P170" s="17">
        <f t="shared" si="10"/>
        <v>0</v>
      </c>
      <c r="Q170" s="17">
        <f t="shared" si="10"/>
        <v>0</v>
      </c>
      <c r="R170" s="17">
        <f t="shared" si="10"/>
        <v>0</v>
      </c>
      <c r="S170" s="17">
        <f t="shared" si="10"/>
        <v>0</v>
      </c>
      <c r="T170" s="16">
        <f t="shared" si="2"/>
        <v>59393.99004754324</v>
      </c>
    </row>
    <row r="171" spans="2:20" ht="12.75">
      <c r="B171" t="s">
        <v>77</v>
      </c>
      <c r="C171" s="17">
        <f t="shared" si="10"/>
        <v>0</v>
      </c>
      <c r="D171" s="17">
        <f t="shared" si="10"/>
        <v>0</v>
      </c>
      <c r="E171" s="17">
        <f t="shared" si="10"/>
        <v>0</v>
      </c>
      <c r="F171" s="17">
        <f t="shared" si="10"/>
        <v>0</v>
      </c>
      <c r="G171" s="17">
        <f t="shared" si="10"/>
        <v>0</v>
      </c>
      <c r="H171" s="17">
        <f t="shared" si="10"/>
        <v>0</v>
      </c>
      <c r="I171" s="17">
        <f t="shared" si="10"/>
        <v>0</v>
      </c>
      <c r="J171" s="17">
        <f t="shared" si="10"/>
        <v>0</v>
      </c>
      <c r="K171" s="17">
        <f t="shared" si="10"/>
        <v>0</v>
      </c>
      <c r="L171" s="17">
        <f t="shared" si="10"/>
        <v>0</v>
      </c>
      <c r="M171" s="17">
        <f t="shared" si="10"/>
        <v>0</v>
      </c>
      <c r="N171" s="17">
        <f t="shared" si="10"/>
        <v>0</v>
      </c>
      <c r="O171" s="17">
        <f t="shared" si="10"/>
        <v>0</v>
      </c>
      <c r="P171" s="17">
        <f t="shared" si="10"/>
        <v>0</v>
      </c>
      <c r="Q171" s="17">
        <f t="shared" si="10"/>
        <v>0</v>
      </c>
      <c r="R171" s="17">
        <f t="shared" si="10"/>
        <v>0</v>
      </c>
      <c r="S171" s="17">
        <f t="shared" si="10"/>
        <v>0</v>
      </c>
      <c r="T171" s="16">
        <f t="shared" si="2"/>
        <v>0</v>
      </c>
    </row>
    <row r="172" spans="2:20" ht="12.75">
      <c r="B172" t="s">
        <v>78</v>
      </c>
      <c r="C172" s="17">
        <f t="shared" si="10"/>
        <v>0</v>
      </c>
      <c r="D172" s="17">
        <f t="shared" si="10"/>
        <v>0</v>
      </c>
      <c r="E172" s="17">
        <f t="shared" si="10"/>
        <v>0</v>
      </c>
      <c r="F172" s="17">
        <f t="shared" si="10"/>
        <v>0</v>
      </c>
      <c r="G172" s="17">
        <f t="shared" si="10"/>
        <v>0</v>
      </c>
      <c r="H172" s="17">
        <f t="shared" si="10"/>
        <v>0</v>
      </c>
      <c r="I172" s="17">
        <f t="shared" si="10"/>
        <v>0</v>
      </c>
      <c r="J172" s="17">
        <f t="shared" si="10"/>
        <v>0</v>
      </c>
      <c r="K172" s="17">
        <f t="shared" si="10"/>
        <v>0</v>
      </c>
      <c r="L172" s="17">
        <f t="shared" si="10"/>
        <v>0</v>
      </c>
      <c r="M172" s="17">
        <f t="shared" si="10"/>
        <v>0</v>
      </c>
      <c r="N172" s="17">
        <f t="shared" si="10"/>
        <v>0</v>
      </c>
      <c r="O172" s="17">
        <f t="shared" si="10"/>
        <v>0</v>
      </c>
      <c r="P172" s="17">
        <f t="shared" si="10"/>
        <v>0</v>
      </c>
      <c r="Q172" s="17">
        <f t="shared" si="10"/>
        <v>0</v>
      </c>
      <c r="R172" s="17">
        <f t="shared" si="10"/>
        <v>0</v>
      </c>
      <c r="S172" s="17">
        <f t="shared" si="10"/>
        <v>0</v>
      </c>
      <c r="T172" s="16">
        <f t="shared" si="2"/>
        <v>0</v>
      </c>
    </row>
    <row r="173" spans="2:20" ht="12.75">
      <c r="B173" t="s">
        <v>79</v>
      </c>
      <c r="C173" s="17">
        <f t="shared" si="10"/>
        <v>0</v>
      </c>
      <c r="D173" s="17">
        <f t="shared" si="10"/>
        <v>0</v>
      </c>
      <c r="E173" s="17">
        <f t="shared" si="10"/>
        <v>0</v>
      </c>
      <c r="F173" s="17">
        <f t="shared" si="10"/>
        <v>0</v>
      </c>
      <c r="G173" s="17">
        <f t="shared" si="10"/>
        <v>0</v>
      </c>
      <c r="H173" s="17">
        <f t="shared" si="10"/>
        <v>0</v>
      </c>
      <c r="I173" s="17">
        <f t="shared" si="10"/>
        <v>0</v>
      </c>
      <c r="J173" s="17">
        <f t="shared" si="10"/>
        <v>0</v>
      </c>
      <c r="K173" s="17">
        <f t="shared" si="10"/>
        <v>0</v>
      </c>
      <c r="L173" s="17">
        <f t="shared" si="10"/>
        <v>0</v>
      </c>
      <c r="M173" s="17">
        <f t="shared" si="10"/>
        <v>0</v>
      </c>
      <c r="N173" s="17">
        <f t="shared" si="10"/>
        <v>0</v>
      </c>
      <c r="O173" s="17">
        <f t="shared" si="10"/>
        <v>0</v>
      </c>
      <c r="P173" s="17">
        <f t="shared" si="10"/>
        <v>0</v>
      </c>
      <c r="Q173" s="17">
        <f t="shared" si="10"/>
        <v>0</v>
      </c>
      <c r="R173" s="17">
        <f t="shared" si="10"/>
        <v>0</v>
      </c>
      <c r="S173" s="17">
        <f t="shared" si="10"/>
        <v>0</v>
      </c>
      <c r="T173" s="16">
        <f t="shared" si="2"/>
        <v>0</v>
      </c>
    </row>
    <row r="174" spans="2:20" ht="12.75">
      <c r="B174" t="s">
        <v>80</v>
      </c>
      <c r="C174" s="17">
        <f t="shared" si="10"/>
        <v>0</v>
      </c>
      <c r="D174" s="17">
        <f t="shared" si="10"/>
        <v>0</v>
      </c>
      <c r="E174" s="17">
        <f t="shared" si="10"/>
        <v>0</v>
      </c>
      <c r="F174" s="17">
        <f t="shared" si="10"/>
        <v>0</v>
      </c>
      <c r="G174" s="17">
        <f t="shared" si="10"/>
        <v>0</v>
      </c>
      <c r="H174" s="17">
        <f t="shared" si="10"/>
        <v>0</v>
      </c>
      <c r="I174" s="17">
        <f t="shared" si="10"/>
        <v>0</v>
      </c>
      <c r="J174" s="17">
        <f t="shared" si="10"/>
        <v>0</v>
      </c>
      <c r="K174" s="17">
        <f t="shared" si="10"/>
        <v>0</v>
      </c>
      <c r="L174" s="17">
        <f t="shared" si="10"/>
        <v>0</v>
      </c>
      <c r="M174" s="17">
        <f t="shared" si="10"/>
        <v>0</v>
      </c>
      <c r="N174" s="17">
        <f t="shared" si="10"/>
        <v>0</v>
      </c>
      <c r="O174" s="17">
        <f t="shared" si="10"/>
        <v>0</v>
      </c>
      <c r="P174" s="17">
        <f t="shared" si="10"/>
        <v>0</v>
      </c>
      <c r="Q174" s="17">
        <f t="shared" si="10"/>
        <v>0</v>
      </c>
      <c r="R174" s="17">
        <f t="shared" si="10"/>
        <v>0</v>
      </c>
      <c r="S174" s="17">
        <f t="shared" si="10"/>
        <v>0</v>
      </c>
      <c r="T174" s="16">
        <f t="shared" si="2"/>
        <v>0</v>
      </c>
    </row>
    <row r="175" spans="2:20" ht="12.75">
      <c r="B175" t="s">
        <v>81</v>
      </c>
      <c r="C175" s="17">
        <f t="shared" si="10"/>
        <v>0</v>
      </c>
      <c r="D175" s="17">
        <f t="shared" si="10"/>
        <v>0</v>
      </c>
      <c r="E175" s="17">
        <f t="shared" si="10"/>
        <v>0</v>
      </c>
      <c r="F175" s="17">
        <f t="shared" si="10"/>
        <v>0</v>
      </c>
      <c r="G175" s="17">
        <f t="shared" si="10"/>
        <v>0</v>
      </c>
      <c r="H175" s="17">
        <f t="shared" si="10"/>
        <v>0</v>
      </c>
      <c r="I175" s="17">
        <f t="shared" si="10"/>
        <v>0</v>
      </c>
      <c r="J175" s="17">
        <f t="shared" si="10"/>
        <v>0</v>
      </c>
      <c r="K175" s="17">
        <f t="shared" si="10"/>
        <v>0</v>
      </c>
      <c r="L175" s="17">
        <f t="shared" si="10"/>
        <v>0</v>
      </c>
      <c r="M175" s="17">
        <f t="shared" si="10"/>
        <v>0</v>
      </c>
      <c r="N175" s="17">
        <f t="shared" si="10"/>
        <v>0</v>
      </c>
      <c r="O175" s="17">
        <f t="shared" si="10"/>
        <v>0</v>
      </c>
      <c r="P175" s="17">
        <f t="shared" si="10"/>
        <v>0</v>
      </c>
      <c r="Q175" s="17">
        <f t="shared" si="10"/>
        <v>0</v>
      </c>
      <c r="R175" s="17">
        <f t="shared" si="10"/>
        <v>0</v>
      </c>
      <c r="S175" s="17">
        <f t="shared" si="10"/>
        <v>0</v>
      </c>
      <c r="T175" s="16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4:V175"/>
  <sheetViews>
    <sheetView zoomScalePageLayoutView="0" workbookViewId="0" topLeftCell="A126">
      <pane xSplit="12165" topLeftCell="L1" activePane="topLeft" state="split"/>
      <selection pane="topLeft" activeCell="B127" sqref="B127"/>
      <selection pane="topRight" activeCell="T1" sqref="T1:V16384"/>
    </sheetView>
  </sheetViews>
  <sheetFormatPr defaultColWidth="11.00390625" defaultRowHeight="12.75"/>
  <cols>
    <col min="1" max="1" width="5.00390625" style="0" customWidth="1"/>
    <col min="2" max="2" width="39.25390625" style="0" customWidth="1"/>
  </cols>
  <sheetData>
    <row r="4" ht="12.75">
      <c r="B4" s="2" t="s">
        <v>97</v>
      </c>
    </row>
    <row r="5" ht="12.75">
      <c r="B5" t="s">
        <v>65</v>
      </c>
    </row>
    <row r="6" ht="12.75">
      <c r="B6" t="s">
        <v>2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3</v>
      </c>
      <c r="C11" s="10"/>
      <c r="D11" s="10">
        <v>100034.79565000001</v>
      </c>
      <c r="E11" s="10">
        <v>81940.78939</v>
      </c>
      <c r="F11" s="10">
        <v>88683.89516</v>
      </c>
      <c r="G11" s="10">
        <v>84290.40115</v>
      </c>
      <c r="H11" s="10">
        <v>89080.04405</v>
      </c>
      <c r="I11" s="10">
        <v>77665.78622000001</v>
      </c>
      <c r="J11" s="10">
        <v>44711.444630000005</v>
      </c>
      <c r="K11" s="10">
        <v>1502.0422800000001</v>
      </c>
      <c r="L11" s="10">
        <v>0</v>
      </c>
      <c r="M11" s="10"/>
      <c r="N11" s="10"/>
      <c r="O11" s="10"/>
      <c r="P11" s="10"/>
      <c r="Q11" s="10"/>
      <c r="R11" s="10"/>
      <c r="S11" s="10"/>
      <c r="T11" s="10"/>
      <c r="U11" s="11"/>
      <c r="V11" s="6"/>
    </row>
    <row r="12" spans="2:22" ht="12.75">
      <c r="B12" t="s">
        <v>4</v>
      </c>
      <c r="C12" s="5"/>
      <c r="D12" s="5">
        <v>74361.02823000001</v>
      </c>
      <c r="E12" s="5">
        <v>51783.98999</v>
      </c>
      <c r="F12" s="5">
        <v>62519.59002</v>
      </c>
      <c r="G12" s="5">
        <v>67311.05434</v>
      </c>
      <c r="H12" s="5">
        <v>59352.995350000005</v>
      </c>
      <c r="I12" s="5">
        <v>71054.89728</v>
      </c>
      <c r="J12" s="5">
        <v>41482.52970000001</v>
      </c>
      <c r="K12" s="5">
        <v>791.89762</v>
      </c>
      <c r="L12" s="5">
        <v>0</v>
      </c>
      <c r="M12" s="5"/>
      <c r="N12" s="5"/>
      <c r="O12" s="5"/>
      <c r="P12" s="5"/>
      <c r="Q12" s="5"/>
      <c r="R12" s="5"/>
      <c r="S12" s="5"/>
      <c r="T12" s="5"/>
      <c r="U12" s="13"/>
      <c r="V12" s="6"/>
    </row>
    <row r="13" spans="2:22" ht="12.75">
      <c r="B13" t="s">
        <v>5</v>
      </c>
      <c r="C13" s="5"/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/>
      <c r="N13" s="5"/>
      <c r="O13" s="5"/>
      <c r="P13" s="5"/>
      <c r="Q13" s="5"/>
      <c r="R13" s="5"/>
      <c r="S13" s="5"/>
      <c r="T13" s="5"/>
      <c r="U13" s="13"/>
      <c r="V13" s="6"/>
    </row>
    <row r="14" spans="2:21" ht="12.75">
      <c r="B14" t="s">
        <v>6</v>
      </c>
      <c r="C14" s="5"/>
      <c r="D14" s="5">
        <v>25673.76742</v>
      </c>
      <c r="E14" s="5">
        <v>30156.7994</v>
      </c>
      <c r="F14" s="5">
        <v>26164.30514</v>
      </c>
      <c r="G14" s="5">
        <v>16979.346810000003</v>
      </c>
      <c r="H14" s="5">
        <v>29727.0487</v>
      </c>
      <c r="I14" s="5">
        <v>6610.888940000001</v>
      </c>
      <c r="J14" s="5">
        <v>3228.9149300000004</v>
      </c>
      <c r="K14" s="5">
        <v>710.14466</v>
      </c>
      <c r="L14" s="5">
        <v>0</v>
      </c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7</v>
      </c>
      <c r="C16" s="10"/>
      <c r="D16" s="10">
        <v>9586.76514</v>
      </c>
      <c r="E16" s="10">
        <v>6736.236290000001</v>
      </c>
      <c r="F16" s="10">
        <v>5552.10872</v>
      </c>
      <c r="G16" s="10">
        <v>21830.664910000003</v>
      </c>
      <c r="H16" s="10">
        <v>31548.5982</v>
      </c>
      <c r="I16" s="10">
        <v>35521.95633</v>
      </c>
      <c r="J16" s="10">
        <v>21892.19568</v>
      </c>
      <c r="K16" s="10">
        <v>33248.03542</v>
      </c>
      <c r="L16" s="10">
        <v>523.67357</v>
      </c>
      <c r="M16" s="10"/>
      <c r="N16" s="10"/>
      <c r="O16" s="10"/>
      <c r="P16" s="10"/>
      <c r="Q16" s="10"/>
      <c r="R16" s="10"/>
      <c r="S16" s="10"/>
      <c r="T16" s="10"/>
      <c r="U16" s="11"/>
    </row>
    <row r="17" spans="2:22" ht="12.75">
      <c r="B17" t="s">
        <v>72</v>
      </c>
      <c r="C17" s="5"/>
      <c r="D17" s="5">
        <v>8963.49516</v>
      </c>
      <c r="E17" s="5">
        <v>5285.586</v>
      </c>
      <c r="F17" s="5">
        <v>3616.99844</v>
      </c>
      <c r="G17" s="5">
        <v>20761.917940000003</v>
      </c>
      <c r="H17" s="5">
        <v>29065.92375</v>
      </c>
      <c r="I17" s="5">
        <v>33777.16736</v>
      </c>
      <c r="J17" s="5">
        <v>17959.30066</v>
      </c>
      <c r="K17" s="5">
        <v>31235.98887</v>
      </c>
      <c r="L17" s="5">
        <v>523.67357</v>
      </c>
      <c r="M17" s="5"/>
      <c r="N17" s="5"/>
      <c r="O17" s="5"/>
      <c r="P17" s="5"/>
      <c r="Q17" s="5"/>
      <c r="R17" s="5"/>
      <c r="S17" s="5"/>
      <c r="T17" s="5"/>
      <c r="U17" s="13"/>
      <c r="V17" s="6"/>
    </row>
    <row r="18" spans="2:21" ht="12.75">
      <c r="B18" t="s">
        <v>73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33</v>
      </c>
      <c r="C19" s="5"/>
      <c r="D19" s="5">
        <v>623.26998</v>
      </c>
      <c r="E19" s="5">
        <v>1450.65029</v>
      </c>
      <c r="F19" s="5">
        <v>1935.1102799999999</v>
      </c>
      <c r="G19" s="5">
        <v>1068.7469700000001</v>
      </c>
      <c r="H19" s="5">
        <v>2482.6744500000004</v>
      </c>
      <c r="I19" s="5">
        <v>1744.7889699999998</v>
      </c>
      <c r="J19" s="5">
        <v>3932.89502</v>
      </c>
      <c r="K19" s="5">
        <v>2012.0465499999998</v>
      </c>
      <c r="L19" s="5">
        <v>0</v>
      </c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34</v>
      </c>
      <c r="C21" s="5"/>
      <c r="D21" s="10">
        <v>53974.41427</v>
      </c>
      <c r="E21" s="10">
        <v>41449.0333</v>
      </c>
      <c r="F21" s="10">
        <v>46482.77885</v>
      </c>
      <c r="G21" s="10">
        <v>73252.71334999999</v>
      </c>
      <c r="H21" s="10">
        <v>105409.01268</v>
      </c>
      <c r="I21" s="10">
        <v>78040.18663</v>
      </c>
      <c r="J21" s="10">
        <v>55832.1065</v>
      </c>
      <c r="K21" s="10">
        <v>32974.52054</v>
      </c>
      <c r="L21" s="10">
        <v>10046.17289</v>
      </c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41</v>
      </c>
      <c r="C22" s="5"/>
      <c r="D22" s="5">
        <v>145.81731</v>
      </c>
      <c r="E22" s="5">
        <v>455.82835</v>
      </c>
      <c r="F22" s="5">
        <v>729.6074</v>
      </c>
      <c r="G22" s="5">
        <v>642.15232</v>
      </c>
      <c r="H22" s="5">
        <v>100.87368</v>
      </c>
      <c r="I22" s="5">
        <v>347.03704</v>
      </c>
      <c r="J22" s="5">
        <v>889.47666</v>
      </c>
      <c r="K22" s="5">
        <v>940.6333000000001</v>
      </c>
      <c r="L22" s="5">
        <v>0</v>
      </c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42</v>
      </c>
      <c r="C23" s="5"/>
      <c r="D23" s="5">
        <v>53828.59696</v>
      </c>
      <c r="E23" s="5">
        <v>40993.20495</v>
      </c>
      <c r="F23" s="5">
        <v>45753.17145</v>
      </c>
      <c r="G23" s="5">
        <v>72610.56103</v>
      </c>
      <c r="H23" s="5">
        <v>105308.139</v>
      </c>
      <c r="I23" s="5">
        <v>77693.14959</v>
      </c>
      <c r="J23" s="5">
        <v>54942.62984</v>
      </c>
      <c r="K23" s="5">
        <v>32033.88724</v>
      </c>
      <c r="L23" s="5">
        <v>10046.17289</v>
      </c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43</v>
      </c>
      <c r="C25" s="5"/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44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45</v>
      </c>
      <c r="C27" s="5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46</v>
      </c>
      <c r="C28" s="5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47</v>
      </c>
      <c r="C30" s="5"/>
      <c r="D30" s="10">
        <v>15656.36645</v>
      </c>
      <c r="E30" s="10">
        <v>20264.09041</v>
      </c>
      <c r="F30" s="10">
        <v>18318.14707</v>
      </c>
      <c r="G30" s="10">
        <v>17443.38599</v>
      </c>
      <c r="H30" s="10">
        <v>33831.7372</v>
      </c>
      <c r="I30" s="10">
        <v>7075.33249</v>
      </c>
      <c r="J30" s="10">
        <v>4676.05174</v>
      </c>
      <c r="K30" s="10">
        <v>685.17516</v>
      </c>
      <c r="L30" s="10">
        <v>0</v>
      </c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48</v>
      </c>
      <c r="C32" s="5"/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56</v>
      </c>
      <c r="C33" s="5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57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58</v>
      </c>
      <c r="C36" s="10"/>
      <c r="D36" s="10">
        <v>2556.07334</v>
      </c>
      <c r="E36" s="10">
        <v>2155.15062</v>
      </c>
      <c r="F36" s="10">
        <v>380.05958000000004</v>
      </c>
      <c r="G36" s="10">
        <v>671.7893399999999</v>
      </c>
      <c r="H36" s="10">
        <v>1393.9386100000002</v>
      </c>
      <c r="I36" s="10">
        <v>1037.79626</v>
      </c>
      <c r="J36" s="10">
        <v>257.69622</v>
      </c>
      <c r="K36" s="10">
        <v>64.49747</v>
      </c>
      <c r="L36" s="10">
        <v>0</v>
      </c>
      <c r="M36" s="10"/>
      <c r="N36" s="10"/>
      <c r="O36" s="10"/>
      <c r="P36" s="10"/>
      <c r="Q36" s="10"/>
      <c r="R36" s="10"/>
      <c r="S36" s="10"/>
      <c r="T36" s="10"/>
      <c r="U36" s="11"/>
      <c r="V36" s="6"/>
    </row>
    <row r="37" spans="2:22" ht="12.75">
      <c r="B37" t="s">
        <v>59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60</v>
      </c>
      <c r="C38" s="5"/>
      <c r="D38" s="5">
        <v>2556.07334</v>
      </c>
      <c r="E38" s="5">
        <v>2155.15062</v>
      </c>
      <c r="F38" s="5">
        <v>380.05958000000004</v>
      </c>
      <c r="G38" s="5">
        <v>671.7893399999999</v>
      </c>
      <c r="H38" s="5">
        <v>1393.9386100000002</v>
      </c>
      <c r="I38" s="5">
        <v>1037.79626</v>
      </c>
      <c r="J38" s="5">
        <v>257.69622</v>
      </c>
      <c r="K38" s="5">
        <v>64.49747</v>
      </c>
      <c r="L38" s="5">
        <v>0</v>
      </c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132</v>
      </c>
      <c r="C40" s="9"/>
      <c r="D40" s="9">
        <v>181808.41485000003</v>
      </c>
      <c r="E40" s="9">
        <v>152545.30001</v>
      </c>
      <c r="F40" s="9">
        <v>159416.98938</v>
      </c>
      <c r="G40" s="9">
        <v>197488.95474000002</v>
      </c>
      <c r="H40" s="9">
        <v>261263.33074000003</v>
      </c>
      <c r="I40" s="9">
        <v>199341.05793</v>
      </c>
      <c r="J40" s="9">
        <v>127369.49477</v>
      </c>
      <c r="K40" s="9">
        <v>68474.27087</v>
      </c>
      <c r="L40" s="9">
        <v>10569.84646</v>
      </c>
      <c r="M40" s="9"/>
      <c r="N40" s="9"/>
      <c r="O40" s="9"/>
      <c r="P40" s="9"/>
      <c r="Q40" s="9"/>
      <c r="R40" s="9"/>
      <c r="S40" s="9"/>
      <c r="T40" s="9"/>
      <c r="U40" s="12"/>
    </row>
    <row r="41" spans="2:19" ht="12.75">
      <c r="B41" t="s">
        <v>133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134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61</v>
      </c>
      <c r="C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4">
        <v>1994</v>
      </c>
      <c r="E45" s="4">
        <v>1995</v>
      </c>
      <c r="F45" s="4">
        <v>1996</v>
      </c>
      <c r="G45" s="4">
        <v>1997</v>
      </c>
      <c r="H45" s="4">
        <v>1998</v>
      </c>
      <c r="I45" s="4">
        <v>1999</v>
      </c>
      <c r="J45" s="4">
        <v>2000</v>
      </c>
      <c r="K45" s="4">
        <v>2001</v>
      </c>
      <c r="L45" s="4">
        <v>2002</v>
      </c>
      <c r="M45" s="5"/>
      <c r="N45" s="5"/>
      <c r="O45" s="5"/>
      <c r="P45" s="5"/>
      <c r="Q45" s="5"/>
      <c r="R45" s="5"/>
      <c r="S45" s="5"/>
    </row>
    <row r="46" spans="2:19" ht="12.75">
      <c r="B46" s="3" t="s">
        <v>67</v>
      </c>
      <c r="C46" s="5"/>
      <c r="D46" s="16">
        <v>74361.02823000001</v>
      </c>
      <c r="E46" s="16">
        <v>51783.98999</v>
      </c>
      <c r="F46" s="16">
        <v>62519.59002</v>
      </c>
      <c r="G46" s="16">
        <v>67311.05434</v>
      </c>
      <c r="H46" s="16">
        <v>59352.995350000005</v>
      </c>
      <c r="I46" s="16">
        <v>71054.89728</v>
      </c>
      <c r="J46" s="16">
        <v>41482.52970000001</v>
      </c>
      <c r="K46" s="16">
        <v>791.89762</v>
      </c>
      <c r="L46" s="16">
        <v>0</v>
      </c>
      <c r="M46" s="5"/>
      <c r="N46" s="5"/>
      <c r="O46" s="5"/>
      <c r="P46" s="5"/>
      <c r="Q46" s="5"/>
      <c r="R46" s="5"/>
      <c r="S46" s="5"/>
    </row>
    <row r="47" spans="2:22" ht="12.75">
      <c r="B47" t="s">
        <v>68</v>
      </c>
      <c r="C47" s="5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69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77</v>
      </c>
      <c r="C49" s="5"/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78</v>
      </c>
      <c r="C50" s="5"/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79</v>
      </c>
      <c r="C51" s="5"/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80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81</v>
      </c>
      <c r="C53" s="5"/>
      <c r="D53" s="5">
        <v>74361.02823000001</v>
      </c>
      <c r="E53" s="5">
        <v>51783.98999</v>
      </c>
      <c r="F53" s="5">
        <v>62519.59002</v>
      </c>
      <c r="G53" s="5">
        <v>67311.05434</v>
      </c>
      <c r="H53" s="5">
        <v>59352.995350000005</v>
      </c>
      <c r="I53" s="5">
        <v>71054.89728</v>
      </c>
      <c r="J53" s="5">
        <v>41482.52970000001</v>
      </c>
      <c r="K53" s="5">
        <v>791.89762</v>
      </c>
      <c r="L53" s="5">
        <v>0</v>
      </c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52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50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51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53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54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55</v>
      </c>
      <c r="C60" s="5"/>
      <c r="D60" s="5"/>
      <c r="E60" s="5"/>
      <c r="F60" s="5"/>
      <c r="G60" s="5"/>
      <c r="H60" s="5">
        <v>315.32499729544554</v>
      </c>
      <c r="I60" s="5">
        <v>3684.729</v>
      </c>
      <c r="J60" s="5">
        <v>8124.7119999999995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97</v>
      </c>
    </row>
    <row r="67" ht="12.75">
      <c r="B67" t="s">
        <v>63</v>
      </c>
    </row>
    <row r="68" ht="12.75">
      <c r="B68" t="s">
        <v>2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102</v>
      </c>
      <c r="C72" s="10">
        <v>343.34202905271945</v>
      </c>
      <c r="D72" s="10">
        <v>801.1453439180824</v>
      </c>
      <c r="E72" s="10">
        <v>22878.530111283293</v>
      </c>
      <c r="F72" s="10">
        <v>21015.19921459209</v>
      </c>
      <c r="G72" s="10">
        <v>11151.993399486724</v>
      </c>
      <c r="H72" s="10">
        <v>39015.6999956287</v>
      </c>
      <c r="I72" s="10">
        <v>20273.05710179904</v>
      </c>
      <c r="J72" s="10">
        <v>18033.546454767726</v>
      </c>
      <c r="K72" s="10">
        <v>18136.210268948656</v>
      </c>
      <c r="L72" s="10">
        <v>24709.541564792176</v>
      </c>
      <c r="M72" s="10">
        <v>2042.3789731051343</v>
      </c>
      <c r="N72" s="10">
        <v>2582.4889975550127</v>
      </c>
      <c r="O72" s="10">
        <v>1696.742053789731</v>
      </c>
      <c r="P72" s="10">
        <v>12943.014669926652</v>
      </c>
      <c r="Q72" s="10">
        <v>3735.1907090464556</v>
      </c>
      <c r="R72" s="10">
        <v>0</v>
      </c>
      <c r="S72" s="10">
        <v>3707.547677261614</v>
      </c>
      <c r="T72" s="10"/>
      <c r="U72" s="11"/>
    </row>
    <row r="73" spans="2:21" ht="12.75">
      <c r="B73" t="s">
        <v>103</v>
      </c>
      <c r="C73" s="5">
        <v>0</v>
      </c>
      <c r="D73" s="5">
        <v>0</v>
      </c>
      <c r="E73" s="5">
        <v>18155.17916432774</v>
      </c>
      <c r="F73" s="5">
        <v>2929.063989278526</v>
      </c>
      <c r="G73" s="5">
        <v>5746.854196413492</v>
      </c>
      <c r="H73" s="5">
        <v>7965.817312868189</v>
      </c>
      <c r="I73" s="5">
        <v>4990.411625026424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/>
      <c r="U73" s="14"/>
    </row>
    <row r="74" spans="2:21" ht="12.75">
      <c r="B74" t="s">
        <v>104</v>
      </c>
      <c r="C74" s="5">
        <v>343.34202905271945</v>
      </c>
      <c r="D74" s="5">
        <v>801.1453439180824</v>
      </c>
      <c r="E74" s="5">
        <v>4723.350946955553</v>
      </c>
      <c r="F74" s="5">
        <v>18086.135225313563</v>
      </c>
      <c r="G74" s="5">
        <v>5405.139203073232</v>
      </c>
      <c r="H74" s="5">
        <v>31049.88268276051</v>
      </c>
      <c r="I74" s="5">
        <v>15282.645476772617</v>
      </c>
      <c r="J74" s="5">
        <v>18033.546454767726</v>
      </c>
      <c r="K74" s="5">
        <v>18136.210268948656</v>
      </c>
      <c r="L74" s="5">
        <v>24709.541564792176</v>
      </c>
      <c r="M74" s="5">
        <v>2042.3789731051343</v>
      </c>
      <c r="N74" s="5">
        <v>2582.4889975550127</v>
      </c>
      <c r="O74" s="5">
        <v>1696.742053789731</v>
      </c>
      <c r="P74" s="5">
        <v>12943.014669926652</v>
      </c>
      <c r="Q74" s="5">
        <v>3735.1907090464556</v>
      </c>
      <c r="R74" s="5">
        <v>0</v>
      </c>
      <c r="S74" s="5">
        <v>3707.547677261614</v>
      </c>
      <c r="T74" s="5"/>
      <c r="U74" s="14"/>
    </row>
    <row r="75" spans="2:21" ht="12.75">
      <c r="B75" t="s">
        <v>105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106</v>
      </c>
      <c r="C77" s="10">
        <v>0</v>
      </c>
      <c r="D77" s="10">
        <v>0</v>
      </c>
      <c r="E77" s="10">
        <v>4558.719609984583</v>
      </c>
      <c r="F77" s="10">
        <v>1687.2482894446084</v>
      </c>
      <c r="G77" s="10">
        <v>1690.5481618331335</v>
      </c>
      <c r="H77" s="10">
        <v>12681.872309644257</v>
      </c>
      <c r="I77" s="10">
        <v>6242.110024449878</v>
      </c>
      <c r="J77" s="10">
        <v>17166.493887530563</v>
      </c>
      <c r="K77" s="10">
        <v>15045.244498777507</v>
      </c>
      <c r="L77" s="10">
        <v>553.4706601466993</v>
      </c>
      <c r="M77" s="10">
        <v>3705.6124694376526</v>
      </c>
      <c r="N77" s="10">
        <v>5612.572127139366</v>
      </c>
      <c r="O77" s="10">
        <v>2382.555012224939</v>
      </c>
      <c r="P77" s="10">
        <v>0</v>
      </c>
      <c r="Q77" s="10">
        <v>0</v>
      </c>
      <c r="R77" s="10">
        <v>0</v>
      </c>
      <c r="S77" s="10">
        <v>0</v>
      </c>
      <c r="T77" s="10"/>
      <c r="U77" s="11"/>
    </row>
    <row r="78" spans="2:21" ht="12.75">
      <c r="B78" t="s">
        <v>107</v>
      </c>
      <c r="C78" s="5">
        <v>0</v>
      </c>
      <c r="D78" s="5">
        <v>0</v>
      </c>
      <c r="E78" s="5">
        <v>4558.719609984583</v>
      </c>
      <c r="F78" s="5">
        <v>1687.2482894446084</v>
      </c>
      <c r="G78" s="5">
        <v>1690.5481618331335</v>
      </c>
      <c r="H78" s="5">
        <v>12681.872309644257</v>
      </c>
      <c r="I78" s="5">
        <v>6242.110024449878</v>
      </c>
      <c r="J78" s="5">
        <v>17166.493887530563</v>
      </c>
      <c r="K78" s="5">
        <v>15045.244498777507</v>
      </c>
      <c r="L78" s="5">
        <v>553.4706601466993</v>
      </c>
      <c r="M78" s="5">
        <v>3705.6124694376526</v>
      </c>
      <c r="N78" s="5">
        <v>5612.572127139366</v>
      </c>
      <c r="O78" s="5">
        <v>2382.555012224939</v>
      </c>
      <c r="P78" s="5">
        <v>0</v>
      </c>
      <c r="Q78" s="5">
        <v>0</v>
      </c>
      <c r="R78" s="5">
        <v>0</v>
      </c>
      <c r="S78" s="5">
        <v>0</v>
      </c>
      <c r="T78" s="5"/>
      <c r="U78" s="14"/>
    </row>
    <row r="79" spans="2:19" ht="12.75">
      <c r="B79" t="s">
        <v>108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ht="12.75">
      <c r="B80" t="s">
        <v>109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110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ht="12.75">
      <c r="B83" t="s">
        <v>111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 ht="12.75">
      <c r="B84" t="s">
        <v>112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113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12.75">
      <c r="B87" t="s">
        <v>114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115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ht="12.75">
      <c r="B89" t="s">
        <v>116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117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118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12.75">
      <c r="B94" t="s">
        <v>127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t="s">
        <v>128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129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/>
      <c r="U97" s="11"/>
    </row>
    <row r="98" spans="2:21" ht="12.75">
      <c r="B98" t="s">
        <v>130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131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132</v>
      </c>
      <c r="C101" s="9">
        <v>343.34202905271945</v>
      </c>
      <c r="D101" s="9">
        <v>801.1453439180824</v>
      </c>
      <c r="E101" s="9">
        <v>27437.249721267875</v>
      </c>
      <c r="F101" s="9">
        <v>22702.447504036696</v>
      </c>
      <c r="G101" s="9">
        <v>12842.541561319858</v>
      </c>
      <c r="H101" s="9">
        <v>51697.57230527296</v>
      </c>
      <c r="I101" s="9">
        <v>26515.167126248918</v>
      </c>
      <c r="J101" s="9">
        <v>35200.04034229829</v>
      </c>
      <c r="K101" s="9">
        <v>33181.454767726165</v>
      </c>
      <c r="L101" s="9">
        <v>25263.012224938877</v>
      </c>
      <c r="M101" s="9">
        <v>5747.991442542787</v>
      </c>
      <c r="N101" s="9">
        <v>8195.061124694379</v>
      </c>
      <c r="O101" s="9">
        <v>4079.2970660146702</v>
      </c>
      <c r="P101" s="9">
        <v>12943.014669926652</v>
      </c>
      <c r="Q101" s="9">
        <v>3735.1907090464556</v>
      </c>
      <c r="R101" s="9">
        <v>0</v>
      </c>
      <c r="S101" s="9">
        <v>3707.547677261614</v>
      </c>
      <c r="T101" s="9"/>
      <c r="U101" s="11"/>
    </row>
    <row r="102" spans="2:19" ht="12.75">
      <c r="B102" t="s">
        <v>133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t="s">
        <v>134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135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3" t="s">
        <v>103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2:21" ht="12.75">
      <c r="B108" t="s">
        <v>136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/>
      <c r="U108" s="14"/>
    </row>
    <row r="109" spans="2:21" ht="12.75">
      <c r="B109" t="s">
        <v>137</v>
      </c>
      <c r="C109" s="5">
        <v>0</v>
      </c>
      <c r="D109" s="5">
        <v>0</v>
      </c>
      <c r="E109" s="5">
        <v>18155.17916432774</v>
      </c>
      <c r="F109" s="5">
        <v>2929.063989278526</v>
      </c>
      <c r="G109" s="5">
        <v>5746.854196413492</v>
      </c>
      <c r="H109" s="5">
        <v>7965.817312868189</v>
      </c>
      <c r="I109" s="5">
        <v>4990.411625026424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/>
      <c r="U109" s="14"/>
    </row>
    <row r="110" spans="2:21" ht="12.75">
      <c r="B110" t="s">
        <v>138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/>
      <c r="U110" s="14"/>
    </row>
    <row r="111" spans="2:21" ht="12.75">
      <c r="B111" t="s">
        <v>139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/>
      <c r="U111" s="14"/>
    </row>
    <row r="112" spans="2:21" ht="12.75">
      <c r="B112" t="s">
        <v>140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141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142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52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50</v>
      </c>
      <c r="C117" s="5">
        <v>343.34202905271945</v>
      </c>
      <c r="D117" s="5">
        <v>801.1453439180824</v>
      </c>
      <c r="E117" s="5">
        <v>4723.350946955553</v>
      </c>
      <c r="F117" s="5">
        <v>18086.135225313563</v>
      </c>
      <c r="G117" s="5">
        <v>5405.139203073232</v>
      </c>
      <c r="H117" s="5">
        <v>30738.555341503165</v>
      </c>
      <c r="I117" s="5">
        <v>9367.92665036675</v>
      </c>
      <c r="J117" s="5">
        <v>8850.38141809291</v>
      </c>
      <c r="K117" s="5">
        <v>14721.9511002445</v>
      </c>
      <c r="L117" s="5">
        <v>21482.616136919314</v>
      </c>
      <c r="M117" s="5">
        <v>2042.3789731051343</v>
      </c>
      <c r="N117" s="5">
        <v>2382.7078239608804</v>
      </c>
      <c r="O117" s="5">
        <v>0</v>
      </c>
      <c r="P117" s="5">
        <v>9659.261613691931</v>
      </c>
      <c r="Q117" s="5">
        <v>0</v>
      </c>
      <c r="R117" s="5">
        <v>0</v>
      </c>
      <c r="S117" s="5">
        <v>0</v>
      </c>
      <c r="T117" s="5"/>
      <c r="U117" s="14"/>
    </row>
    <row r="118" spans="2:21" ht="12.75">
      <c r="B118" s="7" t="s">
        <v>51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311.3273412573473</v>
      </c>
      <c r="I118" s="5">
        <v>5914.718826405868</v>
      </c>
      <c r="J118" s="5">
        <v>9183.165036674816</v>
      </c>
      <c r="K118" s="5">
        <v>3414.2591687041568</v>
      </c>
      <c r="L118" s="5">
        <v>3226.925427872861</v>
      </c>
      <c r="M118" s="5">
        <v>0</v>
      </c>
      <c r="N118" s="5">
        <v>199.78117359413204</v>
      </c>
      <c r="O118" s="5">
        <v>1696.742053789731</v>
      </c>
      <c r="P118" s="5">
        <v>3283.753056234719</v>
      </c>
      <c r="Q118" s="5">
        <v>3735.1907090464556</v>
      </c>
      <c r="R118" s="5">
        <v>0</v>
      </c>
      <c r="S118" s="5">
        <v>3707.547677261614</v>
      </c>
      <c r="T118" s="5"/>
      <c r="U118" s="14"/>
    </row>
    <row r="119" spans="2:21" ht="12.75">
      <c r="B119" s="7" t="s">
        <v>53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/>
      <c r="U119" s="14"/>
    </row>
    <row r="120" spans="2:21" ht="12.75">
      <c r="B120" s="7" t="s">
        <v>54</v>
      </c>
      <c r="C120" s="5">
        <v>0</v>
      </c>
      <c r="D120" s="5">
        <v>0</v>
      </c>
      <c r="E120" s="5">
        <v>4558.719609984583</v>
      </c>
      <c r="F120" s="5">
        <v>1687.2482894446084</v>
      </c>
      <c r="G120" s="5">
        <v>1690.5481618331335</v>
      </c>
      <c r="H120" s="5">
        <v>12296.389427864984</v>
      </c>
      <c r="I120" s="5">
        <v>1737.5513447432763</v>
      </c>
      <c r="J120" s="5">
        <v>7234.083129584352</v>
      </c>
      <c r="K120" s="5">
        <v>15045.244498777507</v>
      </c>
      <c r="L120" s="5">
        <v>553.4706601466993</v>
      </c>
      <c r="M120" s="5">
        <v>0</v>
      </c>
      <c r="N120" s="5">
        <v>5612.572127139366</v>
      </c>
      <c r="O120" s="5">
        <v>2382.555012224939</v>
      </c>
      <c r="P120" s="5">
        <v>0</v>
      </c>
      <c r="Q120" s="5">
        <v>0</v>
      </c>
      <c r="R120" s="5">
        <v>0</v>
      </c>
      <c r="S120" s="5">
        <v>0</v>
      </c>
      <c r="T120" s="5"/>
      <c r="U120" s="14"/>
    </row>
    <row r="121" spans="2:21" ht="12.75">
      <c r="B121" s="7" t="s">
        <v>55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385.4828817792733</v>
      </c>
      <c r="I121" s="5">
        <v>4504.558679706602</v>
      </c>
      <c r="J121" s="5">
        <v>9932.41075794621</v>
      </c>
      <c r="K121" s="5">
        <v>0</v>
      </c>
      <c r="L121" s="5">
        <v>0</v>
      </c>
      <c r="M121" s="5">
        <v>3705.6124694376526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37</v>
      </c>
    </row>
    <row r="127" ht="12.75">
      <c r="B127" t="s">
        <v>35</v>
      </c>
    </row>
    <row r="128" ht="12.75">
      <c r="B128" t="s">
        <v>2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82</v>
      </c>
    </row>
    <row r="133" spans="2:20" ht="12.75">
      <c r="B133" s="1" t="s">
        <v>3</v>
      </c>
      <c r="C133" s="10">
        <f aca="true" t="shared" si="0" ref="C133:S133">C11+C72</f>
        <v>343.34202905271945</v>
      </c>
      <c r="D133" s="10">
        <f t="shared" si="0"/>
        <v>100835.94099391809</v>
      </c>
      <c r="E133" s="10">
        <f t="shared" si="0"/>
        <v>104819.3195012833</v>
      </c>
      <c r="F133" s="10">
        <f t="shared" si="0"/>
        <v>109699.0943745921</v>
      </c>
      <c r="G133" s="10">
        <f t="shared" si="0"/>
        <v>95442.39454948672</v>
      </c>
      <c r="H133" s="10">
        <f t="shared" si="0"/>
        <v>128095.7440456287</v>
      </c>
      <c r="I133" s="10">
        <f t="shared" si="0"/>
        <v>97938.84332179905</v>
      </c>
      <c r="J133" s="10">
        <f t="shared" si="0"/>
        <v>62744.99108476773</v>
      </c>
      <c r="K133" s="10">
        <f t="shared" si="0"/>
        <v>19638.252548948658</v>
      </c>
      <c r="L133" s="10">
        <f t="shared" si="0"/>
        <v>24709.541564792176</v>
      </c>
      <c r="M133" s="10">
        <f t="shared" si="0"/>
        <v>2042.3789731051343</v>
      </c>
      <c r="N133" s="10">
        <f t="shared" si="0"/>
        <v>2582.4889975550127</v>
      </c>
      <c r="O133" s="10">
        <f t="shared" si="0"/>
        <v>1696.742053789731</v>
      </c>
      <c r="P133" s="10">
        <f t="shared" si="0"/>
        <v>12943.014669926652</v>
      </c>
      <c r="Q133" s="10">
        <f t="shared" si="0"/>
        <v>3735.1907090464556</v>
      </c>
      <c r="R133" s="10">
        <f t="shared" si="0"/>
        <v>0</v>
      </c>
      <c r="S133" s="10">
        <f t="shared" si="0"/>
        <v>3707.547677261614</v>
      </c>
      <c r="T133" s="10">
        <f>SUM(C133:S133)</f>
        <v>770974.8270949537</v>
      </c>
    </row>
    <row r="134" spans="2:20" ht="12.75">
      <c r="B134" t="s">
        <v>4</v>
      </c>
      <c r="C134" s="17">
        <f aca="true" t="shared" si="1" ref="C134:R136">C12+C73</f>
        <v>0</v>
      </c>
      <c r="D134" s="17">
        <f t="shared" si="1"/>
        <v>74361.02823000001</v>
      </c>
      <c r="E134" s="17">
        <f t="shared" si="1"/>
        <v>69939.16915432774</v>
      </c>
      <c r="F134" s="17">
        <f t="shared" si="1"/>
        <v>65448.65400927853</v>
      </c>
      <c r="G134" s="17">
        <f t="shared" si="1"/>
        <v>73057.9085364135</v>
      </c>
      <c r="H134" s="17">
        <f t="shared" si="1"/>
        <v>67318.8126628682</v>
      </c>
      <c r="I134" s="17">
        <f t="shared" si="1"/>
        <v>76045.30890502642</v>
      </c>
      <c r="J134" s="17">
        <f t="shared" si="1"/>
        <v>41482.52970000001</v>
      </c>
      <c r="K134" s="17">
        <f t="shared" si="1"/>
        <v>791.89762</v>
      </c>
      <c r="L134" s="17">
        <f t="shared" si="1"/>
        <v>0</v>
      </c>
      <c r="M134" s="17">
        <f t="shared" si="1"/>
        <v>0</v>
      </c>
      <c r="N134" s="17">
        <f t="shared" si="1"/>
        <v>0</v>
      </c>
      <c r="O134" s="17">
        <f t="shared" si="1"/>
        <v>0</v>
      </c>
      <c r="P134" s="17">
        <f t="shared" si="1"/>
        <v>0</v>
      </c>
      <c r="Q134" s="17">
        <f t="shared" si="1"/>
        <v>0</v>
      </c>
      <c r="R134" s="17">
        <f t="shared" si="1"/>
        <v>0</v>
      </c>
      <c r="S134" s="17">
        <f>S12+S73</f>
        <v>0</v>
      </c>
      <c r="T134" s="16">
        <f aca="true" t="shared" si="2" ref="T134:T175">SUM(C134:S134)</f>
        <v>468445.3088179144</v>
      </c>
    </row>
    <row r="135" spans="2:20" ht="12.75">
      <c r="B135" t="s">
        <v>5</v>
      </c>
      <c r="C135" s="17">
        <f t="shared" si="1"/>
        <v>343.34202905271945</v>
      </c>
      <c r="D135" s="17">
        <f t="shared" si="1"/>
        <v>801.1453439180824</v>
      </c>
      <c r="E135" s="17">
        <f t="shared" si="1"/>
        <v>4723.350946955553</v>
      </c>
      <c r="F135" s="17">
        <f t="shared" si="1"/>
        <v>18086.135225313563</v>
      </c>
      <c r="G135" s="17">
        <f t="shared" si="1"/>
        <v>5405.139203073232</v>
      </c>
      <c r="H135" s="17">
        <f t="shared" si="1"/>
        <v>31049.88268276051</v>
      </c>
      <c r="I135" s="17">
        <f t="shared" si="1"/>
        <v>15282.645476772617</v>
      </c>
      <c r="J135" s="17">
        <f t="shared" si="1"/>
        <v>18033.546454767726</v>
      </c>
      <c r="K135" s="17">
        <f t="shared" si="1"/>
        <v>18136.210268948656</v>
      </c>
      <c r="L135" s="17">
        <f t="shared" si="1"/>
        <v>24709.541564792176</v>
      </c>
      <c r="M135" s="17">
        <f t="shared" si="1"/>
        <v>2042.3789731051343</v>
      </c>
      <c r="N135" s="17">
        <f t="shared" si="1"/>
        <v>2582.4889975550127</v>
      </c>
      <c r="O135" s="17">
        <f t="shared" si="1"/>
        <v>1696.742053789731</v>
      </c>
      <c r="P135" s="17">
        <f t="shared" si="1"/>
        <v>12943.014669926652</v>
      </c>
      <c r="Q135" s="17">
        <f t="shared" si="1"/>
        <v>3735.1907090464556</v>
      </c>
      <c r="R135" s="17">
        <f t="shared" si="1"/>
        <v>0</v>
      </c>
      <c r="S135" s="17">
        <f>S13+S74</f>
        <v>3707.547677261614</v>
      </c>
      <c r="T135" s="16">
        <f t="shared" si="2"/>
        <v>163278.30227703945</v>
      </c>
    </row>
    <row r="136" spans="2:20" ht="12.75">
      <c r="B136" t="s">
        <v>6</v>
      </c>
      <c r="C136" s="17">
        <f t="shared" si="1"/>
        <v>0</v>
      </c>
      <c r="D136" s="17">
        <f t="shared" si="1"/>
        <v>25673.76742</v>
      </c>
      <c r="E136" s="17">
        <f t="shared" si="1"/>
        <v>30156.7994</v>
      </c>
      <c r="F136" s="17">
        <f t="shared" si="1"/>
        <v>26164.30514</v>
      </c>
      <c r="G136" s="17">
        <f t="shared" si="1"/>
        <v>16979.346810000003</v>
      </c>
      <c r="H136" s="17">
        <f t="shared" si="1"/>
        <v>29727.0487</v>
      </c>
      <c r="I136" s="17">
        <f t="shared" si="1"/>
        <v>6610.888940000001</v>
      </c>
      <c r="J136" s="17">
        <f t="shared" si="1"/>
        <v>3228.9149300000004</v>
      </c>
      <c r="K136" s="17">
        <f t="shared" si="1"/>
        <v>710.14466</v>
      </c>
      <c r="L136" s="17">
        <f t="shared" si="1"/>
        <v>0</v>
      </c>
      <c r="M136" s="17">
        <f t="shared" si="1"/>
        <v>0</v>
      </c>
      <c r="N136" s="17">
        <f t="shared" si="1"/>
        <v>0</v>
      </c>
      <c r="O136" s="17">
        <f t="shared" si="1"/>
        <v>0</v>
      </c>
      <c r="P136" s="17">
        <f t="shared" si="1"/>
        <v>0</v>
      </c>
      <c r="Q136" s="17">
        <f t="shared" si="1"/>
        <v>0</v>
      </c>
      <c r="R136" s="17">
        <f t="shared" si="1"/>
        <v>0</v>
      </c>
      <c r="S136" s="17">
        <f>S14+S75</f>
        <v>0</v>
      </c>
      <c r="T136" s="16">
        <f t="shared" si="2"/>
        <v>139251.216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7</v>
      </c>
      <c r="C138" s="10">
        <f aca="true" t="shared" si="3" ref="C138:S141">C16+C77</f>
        <v>0</v>
      </c>
      <c r="D138" s="10">
        <f t="shared" si="3"/>
        <v>9586.76514</v>
      </c>
      <c r="E138" s="10">
        <f t="shared" si="3"/>
        <v>11294.955899984583</v>
      </c>
      <c r="F138" s="10">
        <f t="shared" si="3"/>
        <v>7239.357009444609</v>
      </c>
      <c r="G138" s="10">
        <f t="shared" si="3"/>
        <v>23521.213071833135</v>
      </c>
      <c r="H138" s="10">
        <f t="shared" si="3"/>
        <v>44230.470509644256</v>
      </c>
      <c r="I138" s="10">
        <f t="shared" si="3"/>
        <v>41764.06635444988</v>
      </c>
      <c r="J138" s="10">
        <f t="shared" si="3"/>
        <v>39058.689567530564</v>
      </c>
      <c r="K138" s="10">
        <f t="shared" si="3"/>
        <v>48293.27991877751</v>
      </c>
      <c r="L138" s="10">
        <f t="shared" si="3"/>
        <v>1077.1442301466993</v>
      </c>
      <c r="M138" s="10">
        <f t="shared" si="3"/>
        <v>3705.6124694376526</v>
      </c>
      <c r="N138" s="10">
        <f t="shared" si="3"/>
        <v>5612.572127139366</v>
      </c>
      <c r="O138" s="10">
        <f t="shared" si="3"/>
        <v>2382.555012224939</v>
      </c>
      <c r="P138" s="10">
        <f t="shared" si="3"/>
        <v>0</v>
      </c>
      <c r="Q138" s="10">
        <f t="shared" si="3"/>
        <v>0</v>
      </c>
      <c r="R138" s="10">
        <f t="shared" si="3"/>
        <v>0</v>
      </c>
      <c r="S138" s="10">
        <f t="shared" si="3"/>
        <v>0</v>
      </c>
      <c r="T138" s="10">
        <f t="shared" si="2"/>
        <v>237766.68131061314</v>
      </c>
    </row>
    <row r="139" spans="2:20" ht="12.75">
      <c r="B139" t="s">
        <v>72</v>
      </c>
      <c r="C139" s="17">
        <f t="shared" si="3"/>
        <v>0</v>
      </c>
      <c r="D139" s="17">
        <f t="shared" si="3"/>
        <v>8963.49516</v>
      </c>
      <c r="E139" s="17">
        <f t="shared" si="3"/>
        <v>9844.305609984583</v>
      </c>
      <c r="F139" s="17">
        <f t="shared" si="3"/>
        <v>5304.246729444609</v>
      </c>
      <c r="G139" s="17">
        <f t="shared" si="3"/>
        <v>22452.466101833135</v>
      </c>
      <c r="H139" s="17">
        <f t="shared" si="3"/>
        <v>41747.79605964426</v>
      </c>
      <c r="I139" s="17">
        <f t="shared" si="3"/>
        <v>40019.27738444988</v>
      </c>
      <c r="J139" s="17">
        <f t="shared" si="3"/>
        <v>35125.79454753056</v>
      </c>
      <c r="K139" s="17">
        <f t="shared" si="3"/>
        <v>46281.23336877751</v>
      </c>
      <c r="L139" s="17">
        <f t="shared" si="3"/>
        <v>1077.1442301466993</v>
      </c>
      <c r="M139" s="17">
        <f t="shared" si="3"/>
        <v>3705.6124694376526</v>
      </c>
      <c r="N139" s="17">
        <f t="shared" si="3"/>
        <v>5612.572127139366</v>
      </c>
      <c r="O139" s="17">
        <f t="shared" si="3"/>
        <v>2382.555012224939</v>
      </c>
      <c r="P139" s="17">
        <f t="shared" si="3"/>
        <v>0</v>
      </c>
      <c r="Q139" s="17">
        <f t="shared" si="3"/>
        <v>0</v>
      </c>
      <c r="R139" s="17">
        <f t="shared" si="3"/>
        <v>0</v>
      </c>
      <c r="S139" s="17">
        <f t="shared" si="3"/>
        <v>0</v>
      </c>
      <c r="T139" s="16">
        <f t="shared" si="2"/>
        <v>222516.4988006132</v>
      </c>
    </row>
    <row r="140" spans="2:20" ht="12.75">
      <c r="B140" t="s">
        <v>73</v>
      </c>
      <c r="C140" s="17">
        <f t="shared" si="3"/>
        <v>0</v>
      </c>
      <c r="D140" s="17">
        <f t="shared" si="3"/>
        <v>0</v>
      </c>
      <c r="E140" s="17">
        <f t="shared" si="3"/>
        <v>0</v>
      </c>
      <c r="F140" s="17">
        <f t="shared" si="3"/>
        <v>0</v>
      </c>
      <c r="G140" s="17">
        <f t="shared" si="3"/>
        <v>0</v>
      </c>
      <c r="H140" s="17">
        <f t="shared" si="3"/>
        <v>0</v>
      </c>
      <c r="I140" s="17">
        <f t="shared" si="3"/>
        <v>0</v>
      </c>
      <c r="J140" s="17">
        <f t="shared" si="3"/>
        <v>0</v>
      </c>
      <c r="K140" s="17">
        <f t="shared" si="3"/>
        <v>0</v>
      </c>
      <c r="L140" s="17">
        <f t="shared" si="3"/>
        <v>0</v>
      </c>
      <c r="M140" s="17">
        <f t="shared" si="3"/>
        <v>0</v>
      </c>
      <c r="N140" s="17">
        <f t="shared" si="3"/>
        <v>0</v>
      </c>
      <c r="O140" s="17">
        <f t="shared" si="3"/>
        <v>0</v>
      </c>
      <c r="P140" s="17">
        <f t="shared" si="3"/>
        <v>0</v>
      </c>
      <c r="Q140" s="17">
        <f t="shared" si="3"/>
        <v>0</v>
      </c>
      <c r="R140" s="17">
        <f t="shared" si="3"/>
        <v>0</v>
      </c>
      <c r="S140" s="17">
        <f t="shared" si="3"/>
        <v>0</v>
      </c>
      <c r="T140" s="16">
        <f t="shared" si="2"/>
        <v>0</v>
      </c>
    </row>
    <row r="141" spans="2:20" ht="12.75">
      <c r="B141" t="s">
        <v>33</v>
      </c>
      <c r="C141" s="17">
        <f t="shared" si="3"/>
        <v>0</v>
      </c>
      <c r="D141" s="17">
        <f t="shared" si="3"/>
        <v>623.26998</v>
      </c>
      <c r="E141" s="17">
        <f t="shared" si="3"/>
        <v>1450.65029</v>
      </c>
      <c r="F141" s="17">
        <f t="shared" si="3"/>
        <v>1935.1102799999999</v>
      </c>
      <c r="G141" s="17">
        <f t="shared" si="3"/>
        <v>1068.7469700000001</v>
      </c>
      <c r="H141" s="17">
        <f t="shared" si="3"/>
        <v>2482.6744500000004</v>
      </c>
      <c r="I141" s="17">
        <f t="shared" si="3"/>
        <v>1744.7889699999998</v>
      </c>
      <c r="J141" s="17">
        <f t="shared" si="3"/>
        <v>3932.89502</v>
      </c>
      <c r="K141" s="17">
        <f t="shared" si="3"/>
        <v>2012.0465499999998</v>
      </c>
      <c r="L141" s="17">
        <f t="shared" si="3"/>
        <v>0</v>
      </c>
      <c r="M141" s="17">
        <f t="shared" si="3"/>
        <v>0</v>
      </c>
      <c r="N141" s="17">
        <f t="shared" si="3"/>
        <v>0</v>
      </c>
      <c r="O141" s="17">
        <f t="shared" si="3"/>
        <v>0</v>
      </c>
      <c r="P141" s="17">
        <f t="shared" si="3"/>
        <v>0</v>
      </c>
      <c r="Q141" s="17">
        <f t="shared" si="3"/>
        <v>0</v>
      </c>
      <c r="R141" s="17">
        <f t="shared" si="3"/>
        <v>0</v>
      </c>
      <c r="S141" s="17">
        <f t="shared" si="3"/>
        <v>0</v>
      </c>
      <c r="T141" s="16">
        <f t="shared" si="2"/>
        <v>15250.182509999999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34</v>
      </c>
      <c r="C143" s="10">
        <f aca="true" t="shared" si="4" ref="C143:S145">C21+C82</f>
        <v>0</v>
      </c>
      <c r="D143" s="10">
        <f t="shared" si="4"/>
        <v>53974.41427</v>
      </c>
      <c r="E143" s="10">
        <f t="shared" si="4"/>
        <v>41449.0333</v>
      </c>
      <c r="F143" s="10">
        <f t="shared" si="4"/>
        <v>46482.77885</v>
      </c>
      <c r="G143" s="10">
        <f t="shared" si="4"/>
        <v>73252.71334999999</v>
      </c>
      <c r="H143" s="10">
        <f t="shared" si="4"/>
        <v>105409.01268</v>
      </c>
      <c r="I143" s="10">
        <f t="shared" si="4"/>
        <v>78040.18663</v>
      </c>
      <c r="J143" s="10">
        <f t="shared" si="4"/>
        <v>55832.1065</v>
      </c>
      <c r="K143" s="10">
        <f t="shared" si="4"/>
        <v>32974.52054</v>
      </c>
      <c r="L143" s="10">
        <f t="shared" si="4"/>
        <v>10046.17289</v>
      </c>
      <c r="M143" s="10">
        <f t="shared" si="4"/>
        <v>0</v>
      </c>
      <c r="N143" s="10">
        <f t="shared" si="4"/>
        <v>0</v>
      </c>
      <c r="O143" s="10">
        <f t="shared" si="4"/>
        <v>0</v>
      </c>
      <c r="P143" s="10">
        <f t="shared" si="4"/>
        <v>0</v>
      </c>
      <c r="Q143" s="10">
        <f t="shared" si="4"/>
        <v>0</v>
      </c>
      <c r="R143" s="10">
        <f t="shared" si="4"/>
        <v>0</v>
      </c>
      <c r="S143" s="10">
        <f t="shared" si="4"/>
        <v>0</v>
      </c>
      <c r="T143" s="10">
        <f t="shared" si="2"/>
        <v>497460.93901</v>
      </c>
    </row>
    <row r="144" spans="2:20" ht="12.75">
      <c r="B144" t="s">
        <v>41</v>
      </c>
      <c r="C144" s="17">
        <f t="shared" si="4"/>
        <v>0</v>
      </c>
      <c r="D144" s="17">
        <f t="shared" si="4"/>
        <v>145.81731</v>
      </c>
      <c r="E144" s="17">
        <f t="shared" si="4"/>
        <v>455.82835</v>
      </c>
      <c r="F144" s="17">
        <f t="shared" si="4"/>
        <v>729.6074</v>
      </c>
      <c r="G144" s="17">
        <f t="shared" si="4"/>
        <v>642.15232</v>
      </c>
      <c r="H144" s="17">
        <f t="shared" si="4"/>
        <v>100.87368</v>
      </c>
      <c r="I144" s="17">
        <f t="shared" si="4"/>
        <v>347.03704</v>
      </c>
      <c r="J144" s="17">
        <f t="shared" si="4"/>
        <v>889.47666</v>
      </c>
      <c r="K144" s="17">
        <f t="shared" si="4"/>
        <v>940.6333000000001</v>
      </c>
      <c r="L144" s="17">
        <f t="shared" si="4"/>
        <v>0</v>
      </c>
      <c r="M144" s="17">
        <f t="shared" si="4"/>
        <v>0</v>
      </c>
      <c r="N144" s="17">
        <f t="shared" si="4"/>
        <v>0</v>
      </c>
      <c r="O144" s="17">
        <f t="shared" si="4"/>
        <v>0</v>
      </c>
      <c r="P144" s="17">
        <f t="shared" si="4"/>
        <v>0</v>
      </c>
      <c r="Q144" s="17">
        <f t="shared" si="4"/>
        <v>0</v>
      </c>
      <c r="R144" s="17">
        <f t="shared" si="4"/>
        <v>0</v>
      </c>
      <c r="S144" s="17">
        <f t="shared" si="4"/>
        <v>0</v>
      </c>
      <c r="T144" s="16">
        <f t="shared" si="2"/>
        <v>4251.426060000001</v>
      </c>
    </row>
    <row r="145" spans="2:20" ht="12.75">
      <c r="B145" t="s">
        <v>42</v>
      </c>
      <c r="C145" s="17">
        <f t="shared" si="4"/>
        <v>0</v>
      </c>
      <c r="D145" s="17">
        <f t="shared" si="4"/>
        <v>53828.59696</v>
      </c>
      <c r="E145" s="17">
        <f t="shared" si="4"/>
        <v>40993.20495</v>
      </c>
      <c r="F145" s="17">
        <f t="shared" si="4"/>
        <v>45753.17145</v>
      </c>
      <c r="G145" s="17">
        <f t="shared" si="4"/>
        <v>72610.56103</v>
      </c>
      <c r="H145" s="17">
        <f t="shared" si="4"/>
        <v>105308.139</v>
      </c>
      <c r="I145" s="17">
        <f t="shared" si="4"/>
        <v>77693.14959</v>
      </c>
      <c r="J145" s="17">
        <f t="shared" si="4"/>
        <v>54942.62984</v>
      </c>
      <c r="K145" s="17">
        <f t="shared" si="4"/>
        <v>32033.88724</v>
      </c>
      <c r="L145" s="17">
        <f t="shared" si="4"/>
        <v>10046.17289</v>
      </c>
      <c r="M145" s="17">
        <f t="shared" si="4"/>
        <v>0</v>
      </c>
      <c r="N145" s="17">
        <f t="shared" si="4"/>
        <v>0</v>
      </c>
      <c r="O145" s="17">
        <f t="shared" si="4"/>
        <v>0</v>
      </c>
      <c r="P145" s="17">
        <f t="shared" si="4"/>
        <v>0</v>
      </c>
      <c r="Q145" s="17">
        <f t="shared" si="4"/>
        <v>0</v>
      </c>
      <c r="R145" s="17">
        <f t="shared" si="4"/>
        <v>0</v>
      </c>
      <c r="S145" s="17">
        <f t="shared" si="4"/>
        <v>0</v>
      </c>
      <c r="T145" s="16">
        <f t="shared" si="2"/>
        <v>493209.51295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43</v>
      </c>
      <c r="C147" s="10">
        <f aca="true" t="shared" si="5" ref="C147:S150">C25+C86</f>
        <v>0</v>
      </c>
      <c r="D147" s="10">
        <f t="shared" si="5"/>
        <v>0</v>
      </c>
      <c r="E147" s="10">
        <f t="shared" si="5"/>
        <v>0</v>
      </c>
      <c r="F147" s="10">
        <f t="shared" si="5"/>
        <v>0</v>
      </c>
      <c r="G147" s="10">
        <f t="shared" si="5"/>
        <v>0</v>
      </c>
      <c r="H147" s="10">
        <f t="shared" si="5"/>
        <v>0</v>
      </c>
      <c r="I147" s="10">
        <f t="shared" si="5"/>
        <v>0</v>
      </c>
      <c r="J147" s="10">
        <f t="shared" si="5"/>
        <v>0</v>
      </c>
      <c r="K147" s="10">
        <f t="shared" si="5"/>
        <v>0</v>
      </c>
      <c r="L147" s="10">
        <f t="shared" si="5"/>
        <v>0</v>
      </c>
      <c r="M147" s="10">
        <f t="shared" si="5"/>
        <v>0</v>
      </c>
      <c r="N147" s="10">
        <f t="shared" si="5"/>
        <v>0</v>
      </c>
      <c r="O147" s="10">
        <f t="shared" si="5"/>
        <v>0</v>
      </c>
      <c r="P147" s="10">
        <f t="shared" si="5"/>
        <v>0</v>
      </c>
      <c r="Q147" s="10">
        <f t="shared" si="5"/>
        <v>0</v>
      </c>
      <c r="R147" s="10">
        <f t="shared" si="5"/>
        <v>0</v>
      </c>
      <c r="S147" s="10">
        <f t="shared" si="5"/>
        <v>0</v>
      </c>
      <c r="T147" s="10">
        <f t="shared" si="2"/>
        <v>0</v>
      </c>
    </row>
    <row r="148" spans="2:20" ht="12.75">
      <c r="B148" t="s">
        <v>44</v>
      </c>
      <c r="C148" s="17">
        <f t="shared" si="5"/>
        <v>0</v>
      </c>
      <c r="D148" s="17">
        <f t="shared" si="5"/>
        <v>0</v>
      </c>
      <c r="E148" s="17">
        <f t="shared" si="5"/>
        <v>0</v>
      </c>
      <c r="F148" s="17">
        <f t="shared" si="5"/>
        <v>0</v>
      </c>
      <c r="G148" s="17">
        <f t="shared" si="5"/>
        <v>0</v>
      </c>
      <c r="H148" s="17">
        <f t="shared" si="5"/>
        <v>0</v>
      </c>
      <c r="I148" s="17">
        <f t="shared" si="5"/>
        <v>0</v>
      </c>
      <c r="J148" s="17">
        <f t="shared" si="5"/>
        <v>0</v>
      </c>
      <c r="K148" s="17">
        <f t="shared" si="5"/>
        <v>0</v>
      </c>
      <c r="L148" s="17">
        <f t="shared" si="5"/>
        <v>0</v>
      </c>
      <c r="M148" s="17">
        <f t="shared" si="5"/>
        <v>0</v>
      </c>
      <c r="N148" s="17">
        <f t="shared" si="5"/>
        <v>0</v>
      </c>
      <c r="O148" s="17">
        <f t="shared" si="5"/>
        <v>0</v>
      </c>
      <c r="P148" s="17">
        <f t="shared" si="5"/>
        <v>0</v>
      </c>
      <c r="Q148" s="17">
        <f t="shared" si="5"/>
        <v>0</v>
      </c>
      <c r="R148" s="17">
        <f t="shared" si="5"/>
        <v>0</v>
      </c>
      <c r="S148" s="17">
        <f t="shared" si="5"/>
        <v>0</v>
      </c>
      <c r="T148" s="16">
        <f t="shared" si="2"/>
        <v>0</v>
      </c>
    </row>
    <row r="149" spans="2:20" ht="12.75">
      <c r="B149" t="s">
        <v>45</v>
      </c>
      <c r="C149" s="17">
        <f t="shared" si="5"/>
        <v>0</v>
      </c>
      <c r="D149" s="17">
        <f t="shared" si="5"/>
        <v>0</v>
      </c>
      <c r="E149" s="17">
        <f t="shared" si="5"/>
        <v>0</v>
      </c>
      <c r="F149" s="17">
        <f t="shared" si="5"/>
        <v>0</v>
      </c>
      <c r="G149" s="17">
        <f t="shared" si="5"/>
        <v>0</v>
      </c>
      <c r="H149" s="17">
        <f t="shared" si="5"/>
        <v>0</v>
      </c>
      <c r="I149" s="17">
        <f t="shared" si="5"/>
        <v>0</v>
      </c>
      <c r="J149" s="17">
        <f t="shared" si="5"/>
        <v>0</v>
      </c>
      <c r="K149" s="17">
        <f t="shared" si="5"/>
        <v>0</v>
      </c>
      <c r="L149" s="17">
        <f t="shared" si="5"/>
        <v>0</v>
      </c>
      <c r="M149" s="17">
        <f t="shared" si="5"/>
        <v>0</v>
      </c>
      <c r="N149" s="17">
        <f t="shared" si="5"/>
        <v>0</v>
      </c>
      <c r="O149" s="17">
        <f t="shared" si="5"/>
        <v>0</v>
      </c>
      <c r="P149" s="17">
        <f t="shared" si="5"/>
        <v>0</v>
      </c>
      <c r="Q149" s="17">
        <f t="shared" si="5"/>
        <v>0</v>
      </c>
      <c r="R149" s="17">
        <f t="shared" si="5"/>
        <v>0</v>
      </c>
      <c r="S149" s="17">
        <f t="shared" si="5"/>
        <v>0</v>
      </c>
      <c r="T149" s="16">
        <f t="shared" si="2"/>
        <v>0</v>
      </c>
    </row>
    <row r="150" spans="2:20" ht="12.75">
      <c r="B150" t="s">
        <v>46</v>
      </c>
      <c r="C150" s="17">
        <f t="shared" si="5"/>
        <v>0</v>
      </c>
      <c r="D150" s="17">
        <f t="shared" si="5"/>
        <v>0</v>
      </c>
      <c r="E150" s="17">
        <f t="shared" si="5"/>
        <v>0</v>
      </c>
      <c r="F150" s="17">
        <f t="shared" si="5"/>
        <v>0</v>
      </c>
      <c r="G150" s="17">
        <f t="shared" si="5"/>
        <v>0</v>
      </c>
      <c r="H150" s="17">
        <f t="shared" si="5"/>
        <v>0</v>
      </c>
      <c r="I150" s="17">
        <f t="shared" si="5"/>
        <v>0</v>
      </c>
      <c r="J150" s="17">
        <f t="shared" si="5"/>
        <v>0</v>
      </c>
      <c r="K150" s="17">
        <f t="shared" si="5"/>
        <v>0</v>
      </c>
      <c r="L150" s="17">
        <f t="shared" si="5"/>
        <v>0</v>
      </c>
      <c r="M150" s="17">
        <f t="shared" si="5"/>
        <v>0</v>
      </c>
      <c r="N150" s="17">
        <f t="shared" si="5"/>
        <v>0</v>
      </c>
      <c r="O150" s="17">
        <f t="shared" si="5"/>
        <v>0</v>
      </c>
      <c r="P150" s="17">
        <f t="shared" si="5"/>
        <v>0</v>
      </c>
      <c r="Q150" s="17">
        <f t="shared" si="5"/>
        <v>0</v>
      </c>
      <c r="R150" s="17">
        <f t="shared" si="5"/>
        <v>0</v>
      </c>
      <c r="S150" s="17">
        <f t="shared" si="5"/>
        <v>0</v>
      </c>
      <c r="T150" s="16">
        <f t="shared" si="2"/>
        <v>0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47</v>
      </c>
      <c r="C152" s="10">
        <f aca="true" t="shared" si="6" ref="C152:S152">C30+C91</f>
        <v>0</v>
      </c>
      <c r="D152" s="10">
        <f t="shared" si="6"/>
        <v>15656.36645</v>
      </c>
      <c r="E152" s="10">
        <f t="shared" si="6"/>
        <v>20264.09041</v>
      </c>
      <c r="F152" s="10">
        <f t="shared" si="6"/>
        <v>18318.14707</v>
      </c>
      <c r="G152" s="10">
        <f t="shared" si="6"/>
        <v>17443.38599</v>
      </c>
      <c r="H152" s="10">
        <f t="shared" si="6"/>
        <v>33831.7372</v>
      </c>
      <c r="I152" s="10">
        <f t="shared" si="6"/>
        <v>7075.33249</v>
      </c>
      <c r="J152" s="10">
        <f t="shared" si="6"/>
        <v>4676.05174</v>
      </c>
      <c r="K152" s="10">
        <f t="shared" si="6"/>
        <v>685.17516</v>
      </c>
      <c r="L152" s="10">
        <f t="shared" si="6"/>
        <v>0</v>
      </c>
      <c r="M152" s="10">
        <f t="shared" si="6"/>
        <v>0</v>
      </c>
      <c r="N152" s="10">
        <f t="shared" si="6"/>
        <v>0</v>
      </c>
      <c r="O152" s="10">
        <f t="shared" si="6"/>
        <v>0</v>
      </c>
      <c r="P152" s="10">
        <f t="shared" si="6"/>
        <v>0</v>
      </c>
      <c r="Q152" s="10">
        <f t="shared" si="6"/>
        <v>0</v>
      </c>
      <c r="R152" s="10">
        <f t="shared" si="6"/>
        <v>0</v>
      </c>
      <c r="S152" s="10">
        <f t="shared" si="6"/>
        <v>0</v>
      </c>
      <c r="T152" s="10">
        <f t="shared" si="2"/>
        <v>117950.28650999999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48</v>
      </c>
      <c r="C154" s="10">
        <f aca="true" t="shared" si="7" ref="C154:S156">C32+C93</f>
        <v>0</v>
      </c>
      <c r="D154" s="10">
        <f t="shared" si="7"/>
        <v>0</v>
      </c>
      <c r="E154" s="10">
        <f t="shared" si="7"/>
        <v>0</v>
      </c>
      <c r="F154" s="10">
        <f t="shared" si="7"/>
        <v>0</v>
      </c>
      <c r="G154" s="10">
        <f t="shared" si="7"/>
        <v>0</v>
      </c>
      <c r="H154" s="10">
        <f t="shared" si="7"/>
        <v>0</v>
      </c>
      <c r="I154" s="10">
        <f t="shared" si="7"/>
        <v>0</v>
      </c>
      <c r="J154" s="10">
        <f t="shared" si="7"/>
        <v>0</v>
      </c>
      <c r="K154" s="10">
        <f t="shared" si="7"/>
        <v>0</v>
      </c>
      <c r="L154" s="10">
        <f t="shared" si="7"/>
        <v>0</v>
      </c>
      <c r="M154" s="10">
        <f t="shared" si="7"/>
        <v>0</v>
      </c>
      <c r="N154" s="10">
        <f t="shared" si="7"/>
        <v>0</v>
      </c>
      <c r="O154" s="10">
        <f t="shared" si="7"/>
        <v>0</v>
      </c>
      <c r="P154" s="10">
        <f t="shared" si="7"/>
        <v>0</v>
      </c>
      <c r="Q154" s="10">
        <f t="shared" si="7"/>
        <v>0</v>
      </c>
      <c r="R154" s="10">
        <f t="shared" si="7"/>
        <v>0</v>
      </c>
      <c r="S154" s="10">
        <f t="shared" si="7"/>
        <v>0</v>
      </c>
      <c r="T154" s="10">
        <f t="shared" si="2"/>
        <v>0</v>
      </c>
    </row>
    <row r="155" spans="2:20" ht="12.75">
      <c r="B155" t="s">
        <v>56</v>
      </c>
      <c r="C155" s="17">
        <f t="shared" si="7"/>
        <v>0</v>
      </c>
      <c r="D155" s="17">
        <f t="shared" si="7"/>
        <v>0</v>
      </c>
      <c r="E155" s="17">
        <f t="shared" si="7"/>
        <v>0</v>
      </c>
      <c r="F155" s="17">
        <f t="shared" si="7"/>
        <v>0</v>
      </c>
      <c r="G155" s="17">
        <f t="shared" si="7"/>
        <v>0</v>
      </c>
      <c r="H155" s="17">
        <f t="shared" si="7"/>
        <v>0</v>
      </c>
      <c r="I155" s="17">
        <f t="shared" si="7"/>
        <v>0</v>
      </c>
      <c r="J155" s="17">
        <f t="shared" si="7"/>
        <v>0</v>
      </c>
      <c r="K155" s="17">
        <f t="shared" si="7"/>
        <v>0</v>
      </c>
      <c r="L155" s="17">
        <f t="shared" si="7"/>
        <v>0</v>
      </c>
      <c r="M155" s="17">
        <f t="shared" si="7"/>
        <v>0</v>
      </c>
      <c r="N155" s="17">
        <f t="shared" si="7"/>
        <v>0</v>
      </c>
      <c r="O155" s="17">
        <f t="shared" si="7"/>
        <v>0</v>
      </c>
      <c r="P155" s="17">
        <f t="shared" si="7"/>
        <v>0</v>
      </c>
      <c r="Q155" s="17">
        <f t="shared" si="7"/>
        <v>0</v>
      </c>
      <c r="R155" s="17">
        <f t="shared" si="7"/>
        <v>0</v>
      </c>
      <c r="S155" s="17">
        <f t="shared" si="7"/>
        <v>0</v>
      </c>
      <c r="T155" s="16">
        <f t="shared" si="2"/>
        <v>0</v>
      </c>
    </row>
    <row r="156" spans="2:20" ht="12.75">
      <c r="B156" t="s">
        <v>57</v>
      </c>
      <c r="C156" s="17">
        <f t="shared" si="7"/>
        <v>0</v>
      </c>
      <c r="D156" s="17">
        <f t="shared" si="7"/>
        <v>0</v>
      </c>
      <c r="E156" s="17">
        <f t="shared" si="7"/>
        <v>0</v>
      </c>
      <c r="F156" s="17">
        <f t="shared" si="7"/>
        <v>0</v>
      </c>
      <c r="G156" s="17">
        <f t="shared" si="7"/>
        <v>0</v>
      </c>
      <c r="H156" s="17">
        <f t="shared" si="7"/>
        <v>0</v>
      </c>
      <c r="I156" s="17">
        <f t="shared" si="7"/>
        <v>0</v>
      </c>
      <c r="J156" s="17">
        <f t="shared" si="7"/>
        <v>0</v>
      </c>
      <c r="K156" s="17">
        <f t="shared" si="7"/>
        <v>0</v>
      </c>
      <c r="L156" s="17">
        <f t="shared" si="7"/>
        <v>0</v>
      </c>
      <c r="M156" s="17">
        <f t="shared" si="7"/>
        <v>0</v>
      </c>
      <c r="N156" s="17">
        <f t="shared" si="7"/>
        <v>0</v>
      </c>
      <c r="O156" s="17">
        <f t="shared" si="7"/>
        <v>0</v>
      </c>
      <c r="P156" s="17">
        <f t="shared" si="7"/>
        <v>0</v>
      </c>
      <c r="Q156" s="17">
        <f t="shared" si="7"/>
        <v>0</v>
      </c>
      <c r="R156" s="17">
        <f t="shared" si="7"/>
        <v>0</v>
      </c>
      <c r="S156" s="17">
        <f t="shared" si="7"/>
        <v>0</v>
      </c>
      <c r="T156" s="16">
        <f t="shared" si="2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58</v>
      </c>
      <c r="C158" s="10">
        <f aca="true" t="shared" si="8" ref="C158:S160">C36+C97</f>
        <v>0</v>
      </c>
      <c r="D158" s="10">
        <f t="shared" si="8"/>
        <v>2556.07334</v>
      </c>
      <c r="E158" s="10">
        <f t="shared" si="8"/>
        <v>2155.15062</v>
      </c>
      <c r="F158" s="10">
        <f t="shared" si="8"/>
        <v>380.05958000000004</v>
      </c>
      <c r="G158" s="10">
        <f t="shared" si="8"/>
        <v>671.7893399999999</v>
      </c>
      <c r="H158" s="10">
        <f t="shared" si="8"/>
        <v>1393.9386100000002</v>
      </c>
      <c r="I158" s="10">
        <f t="shared" si="8"/>
        <v>1037.79626</v>
      </c>
      <c r="J158" s="10">
        <f t="shared" si="8"/>
        <v>257.69622</v>
      </c>
      <c r="K158" s="10">
        <f t="shared" si="8"/>
        <v>64.49747</v>
      </c>
      <c r="L158" s="10">
        <f t="shared" si="8"/>
        <v>0</v>
      </c>
      <c r="M158" s="10">
        <f t="shared" si="8"/>
        <v>0</v>
      </c>
      <c r="N158" s="10">
        <f t="shared" si="8"/>
        <v>0</v>
      </c>
      <c r="O158" s="10">
        <f t="shared" si="8"/>
        <v>0</v>
      </c>
      <c r="P158" s="10">
        <f t="shared" si="8"/>
        <v>0</v>
      </c>
      <c r="Q158" s="10">
        <f t="shared" si="8"/>
        <v>0</v>
      </c>
      <c r="R158" s="10">
        <f t="shared" si="8"/>
        <v>0</v>
      </c>
      <c r="S158" s="10">
        <f t="shared" si="8"/>
        <v>0</v>
      </c>
      <c r="T158" s="10">
        <f t="shared" si="2"/>
        <v>8517.00144</v>
      </c>
    </row>
    <row r="159" spans="2:20" ht="12.75">
      <c r="B159" t="s">
        <v>59</v>
      </c>
      <c r="C159" s="17">
        <f t="shared" si="8"/>
        <v>0</v>
      </c>
      <c r="D159" s="17">
        <f t="shared" si="8"/>
        <v>0</v>
      </c>
      <c r="E159" s="17">
        <f t="shared" si="8"/>
        <v>0</v>
      </c>
      <c r="F159" s="17">
        <f t="shared" si="8"/>
        <v>0</v>
      </c>
      <c r="G159" s="17">
        <f t="shared" si="8"/>
        <v>0</v>
      </c>
      <c r="H159" s="17">
        <f t="shared" si="8"/>
        <v>0</v>
      </c>
      <c r="I159" s="17">
        <f t="shared" si="8"/>
        <v>0</v>
      </c>
      <c r="J159" s="17">
        <f t="shared" si="8"/>
        <v>0</v>
      </c>
      <c r="K159" s="17">
        <f t="shared" si="8"/>
        <v>0</v>
      </c>
      <c r="L159" s="17">
        <f t="shared" si="8"/>
        <v>0</v>
      </c>
      <c r="M159" s="17">
        <f t="shared" si="8"/>
        <v>0</v>
      </c>
      <c r="N159" s="17">
        <f t="shared" si="8"/>
        <v>0</v>
      </c>
      <c r="O159" s="17">
        <f t="shared" si="8"/>
        <v>0</v>
      </c>
      <c r="P159" s="17">
        <f t="shared" si="8"/>
        <v>0</v>
      </c>
      <c r="Q159" s="17">
        <f t="shared" si="8"/>
        <v>0</v>
      </c>
      <c r="R159" s="17">
        <f t="shared" si="8"/>
        <v>0</v>
      </c>
      <c r="S159" s="17">
        <f t="shared" si="8"/>
        <v>0</v>
      </c>
      <c r="T159" s="16">
        <f t="shared" si="2"/>
        <v>0</v>
      </c>
    </row>
    <row r="160" spans="2:20" ht="12.75">
      <c r="B160" t="s">
        <v>60</v>
      </c>
      <c r="C160" s="17">
        <f t="shared" si="8"/>
        <v>0</v>
      </c>
      <c r="D160" s="17">
        <f t="shared" si="8"/>
        <v>2556.07334</v>
      </c>
      <c r="E160" s="17">
        <f t="shared" si="8"/>
        <v>2155.15062</v>
      </c>
      <c r="F160" s="17">
        <f t="shared" si="8"/>
        <v>380.05958000000004</v>
      </c>
      <c r="G160" s="17">
        <f t="shared" si="8"/>
        <v>671.7893399999999</v>
      </c>
      <c r="H160" s="17">
        <f t="shared" si="8"/>
        <v>1393.9386100000002</v>
      </c>
      <c r="I160" s="17">
        <f t="shared" si="8"/>
        <v>1037.79626</v>
      </c>
      <c r="J160" s="17">
        <f t="shared" si="8"/>
        <v>257.69622</v>
      </c>
      <c r="K160" s="17">
        <f t="shared" si="8"/>
        <v>64.49747</v>
      </c>
      <c r="L160" s="17">
        <f t="shared" si="8"/>
        <v>0</v>
      </c>
      <c r="M160" s="17">
        <f t="shared" si="8"/>
        <v>0</v>
      </c>
      <c r="N160" s="17">
        <f t="shared" si="8"/>
        <v>0</v>
      </c>
      <c r="O160" s="17">
        <f t="shared" si="8"/>
        <v>0</v>
      </c>
      <c r="P160" s="17">
        <f t="shared" si="8"/>
        <v>0</v>
      </c>
      <c r="Q160" s="17">
        <f t="shared" si="8"/>
        <v>0</v>
      </c>
      <c r="R160" s="17">
        <f t="shared" si="8"/>
        <v>0</v>
      </c>
      <c r="S160" s="17">
        <f t="shared" si="8"/>
        <v>0</v>
      </c>
      <c r="T160" s="16">
        <f t="shared" si="2"/>
        <v>8517.00144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132</v>
      </c>
      <c r="C162" s="9">
        <f aca="true" t="shared" si="9" ref="C162:S162">C40+C101</f>
        <v>343.34202905271945</v>
      </c>
      <c r="D162" s="9">
        <f t="shared" si="9"/>
        <v>182609.56019391812</v>
      </c>
      <c r="E162" s="9">
        <f t="shared" si="9"/>
        <v>179982.54973126788</v>
      </c>
      <c r="F162" s="9">
        <f t="shared" si="9"/>
        <v>182119.4368840367</v>
      </c>
      <c r="G162" s="9">
        <f t="shared" si="9"/>
        <v>210331.4963013199</v>
      </c>
      <c r="H162" s="9">
        <f t="shared" si="9"/>
        <v>312960.903045273</v>
      </c>
      <c r="I162" s="9">
        <f t="shared" si="9"/>
        <v>225856.22505624892</v>
      </c>
      <c r="J162" s="9">
        <f t="shared" si="9"/>
        <v>162569.5351122983</v>
      </c>
      <c r="K162" s="9">
        <f t="shared" si="9"/>
        <v>101655.72563772617</v>
      </c>
      <c r="L162" s="9">
        <f t="shared" si="9"/>
        <v>35832.85868493888</v>
      </c>
      <c r="M162" s="9">
        <f t="shared" si="9"/>
        <v>5747.991442542787</v>
      </c>
      <c r="N162" s="9">
        <f t="shared" si="9"/>
        <v>8195.061124694379</v>
      </c>
      <c r="O162" s="9">
        <f t="shared" si="9"/>
        <v>4079.2970660146702</v>
      </c>
      <c r="P162" s="9">
        <f t="shared" si="9"/>
        <v>12943.014669926652</v>
      </c>
      <c r="Q162" s="9">
        <f t="shared" si="9"/>
        <v>3735.1907090464556</v>
      </c>
      <c r="R162" s="9">
        <f t="shared" si="9"/>
        <v>0</v>
      </c>
      <c r="S162" s="9">
        <f t="shared" si="9"/>
        <v>3707.547677261614</v>
      </c>
      <c r="T162" s="9">
        <f t="shared" si="2"/>
        <v>1632669.735365567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61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67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68</v>
      </c>
      <c r="C169" s="17">
        <f aca="true" t="shared" si="10" ref="C169:S175">C47+C108</f>
        <v>0</v>
      </c>
      <c r="D169" s="17">
        <f t="shared" si="10"/>
        <v>0</v>
      </c>
      <c r="E169" s="17">
        <f t="shared" si="10"/>
        <v>0</v>
      </c>
      <c r="F169" s="17">
        <f t="shared" si="10"/>
        <v>0</v>
      </c>
      <c r="G169" s="17">
        <f t="shared" si="10"/>
        <v>0</v>
      </c>
      <c r="H169" s="17">
        <f t="shared" si="10"/>
        <v>0</v>
      </c>
      <c r="I169" s="17">
        <f t="shared" si="10"/>
        <v>0</v>
      </c>
      <c r="J169" s="17">
        <f t="shared" si="10"/>
        <v>0</v>
      </c>
      <c r="K169" s="17">
        <f t="shared" si="10"/>
        <v>0</v>
      </c>
      <c r="L169" s="17">
        <f t="shared" si="10"/>
        <v>0</v>
      </c>
      <c r="M169" s="17">
        <f t="shared" si="10"/>
        <v>0</v>
      </c>
      <c r="N169" s="17">
        <f t="shared" si="10"/>
        <v>0</v>
      </c>
      <c r="O169" s="17">
        <f t="shared" si="10"/>
        <v>0</v>
      </c>
      <c r="P169" s="17">
        <f t="shared" si="10"/>
        <v>0</v>
      </c>
      <c r="Q169" s="17">
        <f t="shared" si="10"/>
        <v>0</v>
      </c>
      <c r="R169" s="17">
        <f t="shared" si="10"/>
        <v>0</v>
      </c>
      <c r="S169" s="17">
        <f t="shared" si="10"/>
        <v>0</v>
      </c>
      <c r="T169" s="16">
        <f t="shared" si="2"/>
        <v>0</v>
      </c>
    </row>
    <row r="170" spans="2:20" ht="12.75">
      <c r="B170" t="s">
        <v>69</v>
      </c>
      <c r="C170" s="17">
        <f t="shared" si="10"/>
        <v>0</v>
      </c>
      <c r="D170" s="17">
        <f t="shared" si="10"/>
        <v>0</v>
      </c>
      <c r="E170" s="17">
        <f t="shared" si="10"/>
        <v>18155.17916432774</v>
      </c>
      <c r="F170" s="17">
        <f t="shared" si="10"/>
        <v>2929.063989278526</v>
      </c>
      <c r="G170" s="17">
        <f t="shared" si="10"/>
        <v>5746.854196413492</v>
      </c>
      <c r="H170" s="17">
        <f t="shared" si="10"/>
        <v>7965.817312868189</v>
      </c>
      <c r="I170" s="17">
        <f t="shared" si="10"/>
        <v>4990.411625026424</v>
      </c>
      <c r="J170" s="17">
        <f t="shared" si="10"/>
        <v>0</v>
      </c>
      <c r="K170" s="17">
        <f t="shared" si="10"/>
        <v>0</v>
      </c>
      <c r="L170" s="17">
        <f t="shared" si="10"/>
        <v>0</v>
      </c>
      <c r="M170" s="17">
        <f t="shared" si="10"/>
        <v>0</v>
      </c>
      <c r="N170" s="17">
        <f t="shared" si="10"/>
        <v>0</v>
      </c>
      <c r="O170" s="17">
        <f t="shared" si="10"/>
        <v>0</v>
      </c>
      <c r="P170" s="17">
        <f t="shared" si="10"/>
        <v>0</v>
      </c>
      <c r="Q170" s="17">
        <f t="shared" si="10"/>
        <v>0</v>
      </c>
      <c r="R170" s="17">
        <f t="shared" si="10"/>
        <v>0</v>
      </c>
      <c r="S170" s="17">
        <f t="shared" si="10"/>
        <v>0</v>
      </c>
      <c r="T170" s="16">
        <f t="shared" si="2"/>
        <v>39787.32628791437</v>
      </c>
    </row>
    <row r="171" spans="2:20" ht="12.75">
      <c r="B171" t="s">
        <v>77</v>
      </c>
      <c r="C171" s="17">
        <f t="shared" si="10"/>
        <v>0</v>
      </c>
      <c r="D171" s="17">
        <f t="shared" si="10"/>
        <v>0</v>
      </c>
      <c r="E171" s="17">
        <f t="shared" si="10"/>
        <v>0</v>
      </c>
      <c r="F171" s="17">
        <f t="shared" si="10"/>
        <v>0</v>
      </c>
      <c r="G171" s="17">
        <f t="shared" si="10"/>
        <v>0</v>
      </c>
      <c r="H171" s="17">
        <f t="shared" si="10"/>
        <v>0</v>
      </c>
      <c r="I171" s="17">
        <f t="shared" si="10"/>
        <v>0</v>
      </c>
      <c r="J171" s="17">
        <f t="shared" si="10"/>
        <v>0</v>
      </c>
      <c r="K171" s="17">
        <f t="shared" si="10"/>
        <v>0</v>
      </c>
      <c r="L171" s="17">
        <f t="shared" si="10"/>
        <v>0</v>
      </c>
      <c r="M171" s="17">
        <f t="shared" si="10"/>
        <v>0</v>
      </c>
      <c r="N171" s="17">
        <f t="shared" si="10"/>
        <v>0</v>
      </c>
      <c r="O171" s="17">
        <f t="shared" si="10"/>
        <v>0</v>
      </c>
      <c r="P171" s="17">
        <f t="shared" si="10"/>
        <v>0</v>
      </c>
      <c r="Q171" s="17">
        <f t="shared" si="10"/>
        <v>0</v>
      </c>
      <c r="R171" s="17">
        <f t="shared" si="10"/>
        <v>0</v>
      </c>
      <c r="S171" s="17">
        <f t="shared" si="10"/>
        <v>0</v>
      </c>
      <c r="T171" s="16">
        <f t="shared" si="2"/>
        <v>0</v>
      </c>
    </row>
    <row r="172" spans="2:20" ht="12.75">
      <c r="B172" t="s">
        <v>78</v>
      </c>
      <c r="C172" s="17">
        <f t="shared" si="10"/>
        <v>0</v>
      </c>
      <c r="D172" s="17">
        <f t="shared" si="10"/>
        <v>0</v>
      </c>
      <c r="E172" s="17">
        <f t="shared" si="10"/>
        <v>0</v>
      </c>
      <c r="F172" s="17">
        <f t="shared" si="10"/>
        <v>0</v>
      </c>
      <c r="G172" s="17">
        <f t="shared" si="10"/>
        <v>0</v>
      </c>
      <c r="H172" s="17">
        <f t="shared" si="10"/>
        <v>0</v>
      </c>
      <c r="I172" s="17">
        <f t="shared" si="10"/>
        <v>0</v>
      </c>
      <c r="J172" s="17">
        <f t="shared" si="10"/>
        <v>0</v>
      </c>
      <c r="K172" s="17">
        <f t="shared" si="10"/>
        <v>0</v>
      </c>
      <c r="L172" s="17">
        <f t="shared" si="10"/>
        <v>0</v>
      </c>
      <c r="M172" s="17">
        <f t="shared" si="10"/>
        <v>0</v>
      </c>
      <c r="N172" s="17">
        <f t="shared" si="10"/>
        <v>0</v>
      </c>
      <c r="O172" s="17">
        <f t="shared" si="10"/>
        <v>0</v>
      </c>
      <c r="P172" s="17">
        <f t="shared" si="10"/>
        <v>0</v>
      </c>
      <c r="Q172" s="17">
        <f t="shared" si="10"/>
        <v>0</v>
      </c>
      <c r="R172" s="17">
        <f t="shared" si="10"/>
        <v>0</v>
      </c>
      <c r="S172" s="17">
        <f t="shared" si="10"/>
        <v>0</v>
      </c>
      <c r="T172" s="16">
        <f t="shared" si="2"/>
        <v>0</v>
      </c>
    </row>
    <row r="173" spans="2:20" ht="12.75">
      <c r="B173" t="s">
        <v>79</v>
      </c>
      <c r="C173" s="17">
        <f t="shared" si="10"/>
        <v>0</v>
      </c>
      <c r="D173" s="17">
        <f t="shared" si="10"/>
        <v>0</v>
      </c>
      <c r="E173" s="17">
        <f t="shared" si="10"/>
        <v>0</v>
      </c>
      <c r="F173" s="17">
        <f t="shared" si="10"/>
        <v>0</v>
      </c>
      <c r="G173" s="17">
        <f t="shared" si="10"/>
        <v>0</v>
      </c>
      <c r="H173" s="17">
        <f t="shared" si="10"/>
        <v>0</v>
      </c>
      <c r="I173" s="17">
        <f t="shared" si="10"/>
        <v>0</v>
      </c>
      <c r="J173" s="17">
        <f t="shared" si="10"/>
        <v>0</v>
      </c>
      <c r="K173" s="17">
        <f t="shared" si="10"/>
        <v>0</v>
      </c>
      <c r="L173" s="17">
        <f t="shared" si="10"/>
        <v>0</v>
      </c>
      <c r="M173" s="17">
        <f t="shared" si="10"/>
        <v>0</v>
      </c>
      <c r="N173" s="17">
        <f t="shared" si="10"/>
        <v>0</v>
      </c>
      <c r="O173" s="17">
        <f t="shared" si="10"/>
        <v>0</v>
      </c>
      <c r="P173" s="17">
        <f t="shared" si="10"/>
        <v>0</v>
      </c>
      <c r="Q173" s="17">
        <f t="shared" si="10"/>
        <v>0</v>
      </c>
      <c r="R173" s="17">
        <f t="shared" si="10"/>
        <v>0</v>
      </c>
      <c r="S173" s="17">
        <f t="shared" si="10"/>
        <v>0</v>
      </c>
      <c r="T173" s="16">
        <f t="shared" si="2"/>
        <v>0</v>
      </c>
    </row>
    <row r="174" spans="2:20" ht="12.75">
      <c r="B174" t="s">
        <v>80</v>
      </c>
      <c r="C174" s="17">
        <f t="shared" si="10"/>
        <v>0</v>
      </c>
      <c r="D174" s="17">
        <f t="shared" si="10"/>
        <v>0</v>
      </c>
      <c r="E174" s="17">
        <f t="shared" si="10"/>
        <v>0</v>
      </c>
      <c r="F174" s="17">
        <f t="shared" si="10"/>
        <v>0</v>
      </c>
      <c r="G174" s="17">
        <f t="shared" si="10"/>
        <v>0</v>
      </c>
      <c r="H174" s="17">
        <f t="shared" si="10"/>
        <v>0</v>
      </c>
      <c r="I174" s="17">
        <f t="shared" si="10"/>
        <v>0</v>
      </c>
      <c r="J174" s="17">
        <f t="shared" si="10"/>
        <v>0</v>
      </c>
      <c r="K174" s="17">
        <f t="shared" si="10"/>
        <v>0</v>
      </c>
      <c r="L174" s="17">
        <f t="shared" si="10"/>
        <v>0</v>
      </c>
      <c r="M174" s="17">
        <f t="shared" si="10"/>
        <v>0</v>
      </c>
      <c r="N174" s="17">
        <f t="shared" si="10"/>
        <v>0</v>
      </c>
      <c r="O174" s="17">
        <f t="shared" si="10"/>
        <v>0</v>
      </c>
      <c r="P174" s="17">
        <f t="shared" si="10"/>
        <v>0</v>
      </c>
      <c r="Q174" s="17">
        <f t="shared" si="10"/>
        <v>0</v>
      </c>
      <c r="R174" s="17">
        <f t="shared" si="10"/>
        <v>0</v>
      </c>
      <c r="S174" s="17">
        <f t="shared" si="10"/>
        <v>0</v>
      </c>
      <c r="T174" s="16">
        <f t="shared" si="2"/>
        <v>0</v>
      </c>
    </row>
    <row r="175" spans="2:20" ht="12.75">
      <c r="B175" t="s">
        <v>81</v>
      </c>
      <c r="C175" s="17">
        <f t="shared" si="10"/>
        <v>0</v>
      </c>
      <c r="D175" s="17">
        <f t="shared" si="10"/>
        <v>74361.02823000001</v>
      </c>
      <c r="E175" s="17">
        <f t="shared" si="10"/>
        <v>51783.98999</v>
      </c>
      <c r="F175" s="17">
        <f t="shared" si="10"/>
        <v>62519.59002</v>
      </c>
      <c r="G175" s="17">
        <f t="shared" si="10"/>
        <v>67311.05434</v>
      </c>
      <c r="H175" s="17">
        <f t="shared" si="10"/>
        <v>59352.995350000005</v>
      </c>
      <c r="I175" s="17">
        <f t="shared" si="10"/>
        <v>71054.89728</v>
      </c>
      <c r="J175" s="17">
        <f t="shared" si="10"/>
        <v>41482.52970000001</v>
      </c>
      <c r="K175" s="17">
        <f t="shared" si="10"/>
        <v>791.89762</v>
      </c>
      <c r="L175" s="17">
        <f t="shared" si="10"/>
        <v>0</v>
      </c>
      <c r="M175" s="17">
        <f t="shared" si="10"/>
        <v>0</v>
      </c>
      <c r="N175" s="17">
        <f t="shared" si="10"/>
        <v>0</v>
      </c>
      <c r="O175" s="17">
        <f t="shared" si="10"/>
        <v>0</v>
      </c>
      <c r="P175" s="17">
        <f t="shared" si="10"/>
        <v>0</v>
      </c>
      <c r="Q175" s="17">
        <f t="shared" si="10"/>
        <v>0</v>
      </c>
      <c r="R175" s="17">
        <f t="shared" si="10"/>
        <v>0</v>
      </c>
      <c r="S175" s="17">
        <f t="shared" si="10"/>
        <v>0</v>
      </c>
      <c r="T175" s="16">
        <f t="shared" si="2"/>
        <v>428657.98253000004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zoomScale="125" zoomScaleNormal="125" zoomScalePageLayoutView="0" workbookViewId="0" topLeftCell="A1">
      <pane xSplit="11925" topLeftCell="L1" activePane="topLeft" state="split"/>
      <selection pane="topLeft" activeCell="A16" sqref="A16"/>
      <selection pane="topRight" activeCell="M16" sqref="M16"/>
    </sheetView>
  </sheetViews>
  <sheetFormatPr defaultColWidth="11.00390625" defaultRowHeight="12.75"/>
  <cols>
    <col min="1" max="1" width="37.625" style="0" customWidth="1"/>
    <col min="2" max="2" width="15.875" style="0" customWidth="1"/>
  </cols>
  <sheetData>
    <row r="1" ht="12.75">
      <c r="A1" s="2" t="s">
        <v>125</v>
      </c>
    </row>
    <row r="3" spans="2:18" ht="12.75">
      <c r="B3" s="3" t="s">
        <v>119</v>
      </c>
      <c r="C3" s="4">
        <v>1993</v>
      </c>
      <c r="D3" s="4">
        <v>1994</v>
      </c>
      <c r="E3" s="4">
        <f>D3+1</f>
        <v>1995</v>
      </c>
      <c r="F3" s="4">
        <f>E3+1</f>
        <v>1996</v>
      </c>
      <c r="G3" s="4">
        <f>F3+1</f>
        <v>1997</v>
      </c>
      <c r="H3" s="4">
        <f>G3+1</f>
        <v>1998</v>
      </c>
      <c r="I3" s="4">
        <f>H3+1</f>
        <v>1999</v>
      </c>
      <c r="J3" s="4">
        <v>2000</v>
      </c>
      <c r="K3" s="4">
        <v>2001</v>
      </c>
      <c r="L3" s="4">
        <v>2002</v>
      </c>
      <c r="M3" s="4">
        <f aca="true" t="shared" si="0" ref="M3:R3">L3+1</f>
        <v>2003</v>
      </c>
      <c r="N3" s="4">
        <f t="shared" si="0"/>
        <v>2004</v>
      </c>
      <c r="O3" s="4">
        <f t="shared" si="0"/>
        <v>2005</v>
      </c>
      <c r="P3" s="4">
        <f t="shared" si="0"/>
        <v>2006</v>
      </c>
      <c r="Q3" s="4">
        <f t="shared" si="0"/>
        <v>2007</v>
      </c>
      <c r="R3" s="4">
        <f t="shared" si="0"/>
        <v>2008</v>
      </c>
    </row>
    <row r="4" spans="1:3" ht="12.75">
      <c r="A4" s="1" t="s">
        <v>3</v>
      </c>
      <c r="B4" s="1"/>
      <c r="C4" s="1"/>
    </row>
    <row r="5" spans="1:18" ht="12.75">
      <c r="A5" t="s">
        <v>4</v>
      </c>
      <c r="B5" t="s">
        <v>120</v>
      </c>
      <c r="C5">
        <v>0.7806231978408169</v>
      </c>
      <c r="D5">
        <v>0.8101541606730158</v>
      </c>
      <c r="E5">
        <v>0.8449086761397621</v>
      </c>
      <c r="F5">
        <v>0.8706822626610715</v>
      </c>
      <c r="G5">
        <v>0.8869528357162423</v>
      </c>
      <c r="H5">
        <v>0.8972209645091558</v>
      </c>
      <c r="I5">
        <v>0.927809913209285</v>
      </c>
      <c r="J5">
        <v>1</v>
      </c>
      <c r="K5">
        <v>1.0392091865708841</v>
      </c>
      <c r="L5">
        <v>1.0867316314808189</v>
      </c>
      <c r="M5">
        <v>1.1330245989231578</v>
      </c>
      <c r="N5">
        <v>1.1877403249513085</v>
      </c>
      <c r="O5">
        <v>1.2642456355795282</v>
      </c>
      <c r="P5">
        <v>1.3350532036995564</v>
      </c>
      <c r="Q5">
        <v>1.3788932212493012</v>
      </c>
      <c r="R5">
        <v>1.413227293770382</v>
      </c>
    </row>
    <row r="6" spans="1:18" ht="12.75">
      <c r="A6" t="s">
        <v>5</v>
      </c>
      <c r="B6" t="s">
        <v>120</v>
      </c>
      <c r="C6">
        <v>0.7806231978408169</v>
      </c>
      <c r="D6">
        <v>0.8101541606730158</v>
      </c>
      <c r="E6">
        <v>0.8449086761397621</v>
      </c>
      <c r="F6">
        <v>0.8706822626610715</v>
      </c>
      <c r="G6">
        <v>0.8869528357162423</v>
      </c>
      <c r="H6">
        <v>0.8972209645091558</v>
      </c>
      <c r="I6">
        <v>0.927809913209285</v>
      </c>
      <c r="J6">
        <v>1</v>
      </c>
      <c r="K6">
        <v>1.0392091865708841</v>
      </c>
      <c r="L6">
        <v>1.0867316314808189</v>
      </c>
      <c r="M6">
        <v>1.1330245989231578</v>
      </c>
      <c r="N6">
        <v>1.1877403249513085</v>
      </c>
      <c r="O6">
        <v>1.2642456355795282</v>
      </c>
      <c r="P6">
        <v>1.3350532036995564</v>
      </c>
      <c r="Q6">
        <v>1.3788932212493012</v>
      </c>
      <c r="R6">
        <v>1.413227293770382</v>
      </c>
    </row>
    <row r="7" spans="1:18" ht="12.75">
      <c r="A7" t="s">
        <v>6</v>
      </c>
      <c r="B7" t="s">
        <v>120</v>
      </c>
      <c r="C7">
        <v>0.7806231978408169</v>
      </c>
      <c r="D7">
        <v>0.8101541606730158</v>
      </c>
      <c r="E7">
        <v>0.8449086761397621</v>
      </c>
      <c r="F7">
        <v>0.8706822626610715</v>
      </c>
      <c r="G7">
        <v>0.8869528357162423</v>
      </c>
      <c r="H7">
        <v>0.8972209645091558</v>
      </c>
      <c r="I7">
        <v>0.927809913209285</v>
      </c>
      <c r="J7">
        <v>1</v>
      </c>
      <c r="K7">
        <v>1.0392091865708841</v>
      </c>
      <c r="L7">
        <v>1.0867316314808189</v>
      </c>
      <c r="M7">
        <v>1.1330245989231578</v>
      </c>
      <c r="N7">
        <v>1.1877403249513085</v>
      </c>
      <c r="O7">
        <v>1.2642456355795282</v>
      </c>
      <c r="P7">
        <v>1.3350532036995564</v>
      </c>
      <c r="Q7">
        <v>1.3788932212493012</v>
      </c>
      <c r="R7">
        <v>1.413227293770382</v>
      </c>
    </row>
    <row r="9" spans="1:3" ht="12.75">
      <c r="A9" s="1" t="s">
        <v>7</v>
      </c>
      <c r="B9" s="1"/>
      <c r="C9" s="1"/>
    </row>
    <row r="10" spans="1:18" ht="12.75">
      <c r="A10" t="s">
        <v>72</v>
      </c>
      <c r="B10" t="s">
        <v>120</v>
      </c>
      <c r="C10">
        <v>0.7806231978408169</v>
      </c>
      <c r="D10">
        <v>0.8101541606730158</v>
      </c>
      <c r="E10">
        <v>0.8449086761397621</v>
      </c>
      <c r="F10">
        <v>0.8706822626610715</v>
      </c>
      <c r="G10">
        <v>0.8869528357162423</v>
      </c>
      <c r="H10">
        <v>0.8972209645091558</v>
      </c>
      <c r="I10">
        <v>0.927809913209285</v>
      </c>
      <c r="J10">
        <v>1</v>
      </c>
      <c r="K10">
        <v>1.0392091865708841</v>
      </c>
      <c r="L10">
        <v>1.0867316314808189</v>
      </c>
      <c r="M10">
        <v>1.1330245989231578</v>
      </c>
      <c r="N10">
        <v>1.1877403249513085</v>
      </c>
      <c r="O10">
        <v>1.2642456355795282</v>
      </c>
      <c r="P10">
        <v>1.3350532036995564</v>
      </c>
      <c r="Q10">
        <v>1.3788932212493012</v>
      </c>
      <c r="R10">
        <v>1.413227293770382</v>
      </c>
    </row>
    <row r="11" spans="1:18" ht="12.75">
      <c r="A11" t="s">
        <v>73</v>
      </c>
      <c r="B11" t="s">
        <v>121</v>
      </c>
      <c r="C11">
        <v>1.2426789339446118</v>
      </c>
      <c r="D11">
        <v>1.2208310015775243</v>
      </c>
      <c r="E11">
        <v>1.2302035730929</v>
      </c>
      <c r="F11">
        <v>1.210054273147304</v>
      </c>
      <c r="G11">
        <v>1.1755508978912217</v>
      </c>
      <c r="H11">
        <v>1.0936086615459053</v>
      </c>
      <c r="I11" s="18">
        <v>1.032212782933568</v>
      </c>
      <c r="J11">
        <v>1</v>
      </c>
      <c r="K11">
        <v>0.9618550546220319</v>
      </c>
      <c r="L11">
        <v>0.9664535091539683</v>
      </c>
      <c r="M11">
        <v>0.9522166049203297</v>
      </c>
      <c r="N11">
        <v>0.9360624977128023</v>
      </c>
      <c r="O11">
        <v>0.9098140937010997</v>
      </c>
      <c r="P11">
        <v>0.8841079727422625</v>
      </c>
      <c r="Q11">
        <v>0.8536348465929299</v>
      </c>
      <c r="R11">
        <v>0.8242120575584553</v>
      </c>
    </row>
    <row r="12" spans="1:18" ht="12.75">
      <c r="A12" t="s">
        <v>33</v>
      </c>
      <c r="B12" t="s">
        <v>122</v>
      </c>
      <c r="C12">
        <v>0.7704942524212203</v>
      </c>
      <c r="D12">
        <v>0.8004348238760997</v>
      </c>
      <c r="E12">
        <v>0.8360122417866843</v>
      </c>
      <c r="F12">
        <v>0.8546010552993545</v>
      </c>
      <c r="G12">
        <v>0.8794448890403295</v>
      </c>
      <c r="H12">
        <v>0.8916420144610797</v>
      </c>
      <c r="I12" s="18">
        <v>0.9250136507515913</v>
      </c>
      <c r="J12">
        <v>1</v>
      </c>
      <c r="K12">
        <v>1.0376656020637316</v>
      </c>
      <c r="L12">
        <v>1.083481751059188</v>
      </c>
      <c r="M12">
        <v>1.1330707454117432</v>
      </c>
      <c r="N12">
        <v>1.1931794689550013</v>
      </c>
      <c r="O12">
        <v>1.2678473689081815</v>
      </c>
      <c r="P12">
        <v>1.3355616125445486</v>
      </c>
      <c r="Q12">
        <v>1.3817843744159122</v>
      </c>
      <c r="R12">
        <v>1.4161904358778061</v>
      </c>
    </row>
    <row r="13" ht="12.75">
      <c r="I13" s="18"/>
    </row>
    <row r="14" spans="1:9" ht="12.75">
      <c r="A14" s="1" t="s">
        <v>34</v>
      </c>
      <c r="B14" s="1"/>
      <c r="C14" s="1"/>
      <c r="I14" s="18"/>
    </row>
    <row r="15" spans="1:18" ht="12.75">
      <c r="A15" t="s">
        <v>41</v>
      </c>
      <c r="B15" t="s">
        <v>123</v>
      </c>
      <c r="C15">
        <v>0.8393961456927097</v>
      </c>
      <c r="D15">
        <v>0.8681829681950552</v>
      </c>
      <c r="E15">
        <v>0.9004945724074992</v>
      </c>
      <c r="F15">
        <v>0.9217526541739914</v>
      </c>
      <c r="G15">
        <v>0.9401523738959032</v>
      </c>
      <c r="H15">
        <v>0.9424790787514102</v>
      </c>
      <c r="I15" s="18">
        <v>0.9561320122736774</v>
      </c>
      <c r="J15">
        <v>1</v>
      </c>
      <c r="K15">
        <v>1.0132916425560807</v>
      </c>
      <c r="L15">
        <v>1.0404998149570386</v>
      </c>
      <c r="M15">
        <v>1.0645151742425485</v>
      </c>
      <c r="N15">
        <v>1.0983412637268464</v>
      </c>
      <c r="O15">
        <v>1.1331568062460158</v>
      </c>
      <c r="P15">
        <v>1.1579858112236523</v>
      </c>
      <c r="Q15">
        <v>1.1797996263612134</v>
      </c>
      <c r="R15">
        <v>1.2098776696285611</v>
      </c>
    </row>
    <row r="16" spans="1:18" ht="12.75">
      <c r="A16" t="s">
        <v>42</v>
      </c>
      <c r="B16" t="s">
        <v>124</v>
      </c>
      <c r="C16">
        <v>0.7960251152111334</v>
      </c>
      <c r="D16">
        <v>0.8277864440537109</v>
      </c>
      <c r="E16">
        <v>0.8676769115518761</v>
      </c>
      <c r="F16">
        <v>0.8976866273157903</v>
      </c>
      <c r="G16">
        <v>0.9190879542198398</v>
      </c>
      <c r="H16">
        <v>0.9418819681859822</v>
      </c>
      <c r="I16">
        <v>0.9666250438309086</v>
      </c>
      <c r="J16">
        <v>1</v>
      </c>
      <c r="K16">
        <v>1.0419790127897988</v>
      </c>
      <c r="L16">
        <v>1.0868740539425075</v>
      </c>
      <c r="M16">
        <v>1.131899700285525</v>
      </c>
      <c r="N16">
        <v>1.1774497501905226</v>
      </c>
      <c r="O16">
        <v>1.2279180590461138</v>
      </c>
      <c r="P16">
        <v>1.2785395935845003</v>
      </c>
      <c r="Q16">
        <v>1.320396746142387</v>
      </c>
      <c r="R16">
        <v>1.3536528961059755</v>
      </c>
    </row>
    <row r="18" spans="1:3" ht="12.75">
      <c r="A18" s="1" t="s">
        <v>43</v>
      </c>
      <c r="B18" s="1"/>
      <c r="C18" s="1"/>
    </row>
    <row r="19" spans="1:18" ht="12.75">
      <c r="A19" t="s">
        <v>44</v>
      </c>
      <c r="B19" t="s">
        <v>124</v>
      </c>
      <c r="C19">
        <v>0.7960251152111334</v>
      </c>
      <c r="D19">
        <v>0.8277864440537109</v>
      </c>
      <c r="E19">
        <v>0.8676769115518761</v>
      </c>
      <c r="F19">
        <v>0.8976866273157903</v>
      </c>
      <c r="G19">
        <v>0.9190879542198398</v>
      </c>
      <c r="H19">
        <v>0.9418819681859822</v>
      </c>
      <c r="I19">
        <v>0.9666250438309086</v>
      </c>
      <c r="J19">
        <v>1</v>
      </c>
      <c r="K19">
        <v>1.0419790127897988</v>
      </c>
      <c r="L19">
        <v>1.0868740539425075</v>
      </c>
      <c r="M19">
        <v>1.131899700285525</v>
      </c>
      <c r="N19">
        <v>1.1774497501905226</v>
      </c>
      <c r="O19">
        <v>1.2279180590461138</v>
      </c>
      <c r="P19">
        <v>1.2785395935845003</v>
      </c>
      <c r="Q19">
        <v>1.320396746142387</v>
      </c>
      <c r="R19">
        <v>1.353652896105975</v>
      </c>
    </row>
    <row r="20" spans="1:18" ht="12.75">
      <c r="A20" t="s">
        <v>45</v>
      </c>
      <c r="B20" t="s">
        <v>124</v>
      </c>
      <c r="C20">
        <v>0.7960251152111334</v>
      </c>
      <c r="D20">
        <v>0.8277864440537109</v>
      </c>
      <c r="E20">
        <v>0.8676769115518761</v>
      </c>
      <c r="F20">
        <v>0.8976866273157903</v>
      </c>
      <c r="G20">
        <v>0.9190879542198398</v>
      </c>
      <c r="H20">
        <v>0.9418819681859822</v>
      </c>
      <c r="I20">
        <v>0.9666250438309086</v>
      </c>
      <c r="J20">
        <v>1</v>
      </c>
      <c r="K20">
        <v>1.0419790127897988</v>
      </c>
      <c r="L20">
        <v>1.0868740539425075</v>
      </c>
      <c r="M20">
        <v>1.131899700285525</v>
      </c>
      <c r="N20">
        <v>1.1774497501905226</v>
      </c>
      <c r="O20">
        <v>1.2279180590461138</v>
      </c>
      <c r="P20">
        <v>1.2785395935845003</v>
      </c>
      <c r="Q20">
        <v>1.320396746142387</v>
      </c>
      <c r="R20">
        <v>1.353652896105975</v>
      </c>
    </row>
    <row r="21" spans="1:18" ht="12.75">
      <c r="A21" t="s">
        <v>46</v>
      </c>
      <c r="B21" t="s">
        <v>124</v>
      </c>
      <c r="C21">
        <v>0.7960251152111334</v>
      </c>
      <c r="D21">
        <v>0.8277864440537109</v>
      </c>
      <c r="E21">
        <v>0.8676769115518761</v>
      </c>
      <c r="F21">
        <v>0.8976866273157903</v>
      </c>
      <c r="G21">
        <v>0.9190879542198398</v>
      </c>
      <c r="H21">
        <v>0.9418819681859822</v>
      </c>
      <c r="I21">
        <v>0.9666250438309086</v>
      </c>
      <c r="J21">
        <v>1</v>
      </c>
      <c r="K21">
        <v>1.0419790127897988</v>
      </c>
      <c r="L21">
        <v>1.0868740539425075</v>
      </c>
      <c r="M21">
        <v>1.131899700285525</v>
      </c>
      <c r="N21">
        <v>1.1774497501905226</v>
      </c>
      <c r="O21">
        <v>1.2279180590461138</v>
      </c>
      <c r="P21">
        <v>1.2785395935845003</v>
      </c>
      <c r="Q21">
        <v>1.320396746142387</v>
      </c>
      <c r="R21">
        <v>1.353652896105975</v>
      </c>
    </row>
    <row r="23" spans="1:18" ht="12.75">
      <c r="A23" s="1" t="s">
        <v>47</v>
      </c>
      <c r="B23" t="s">
        <v>124</v>
      </c>
      <c r="C23">
        <v>0.7960251152111334</v>
      </c>
      <c r="D23">
        <v>0.8277864440537109</v>
      </c>
      <c r="E23">
        <v>0.8676769115518761</v>
      </c>
      <c r="F23">
        <v>0.8976866273157903</v>
      </c>
      <c r="G23">
        <v>0.9190879542198398</v>
      </c>
      <c r="H23">
        <v>0.9418819681859822</v>
      </c>
      <c r="I23">
        <v>0.9666250438309086</v>
      </c>
      <c r="J23">
        <v>1</v>
      </c>
      <c r="K23">
        <v>1.0419790127897988</v>
      </c>
      <c r="L23">
        <v>1.0868740539425075</v>
      </c>
      <c r="M23">
        <v>1.131899700285525</v>
      </c>
      <c r="N23">
        <v>1.1774497501905226</v>
      </c>
      <c r="O23">
        <v>1.2279180590461138</v>
      </c>
      <c r="P23">
        <v>1.2785395935845003</v>
      </c>
      <c r="Q23">
        <v>1.320396746142387</v>
      </c>
      <c r="R23">
        <v>1.353652896105975</v>
      </c>
    </row>
    <row r="25" spans="1:18" ht="12.75">
      <c r="A25" s="1" t="s">
        <v>48</v>
      </c>
      <c r="B25" t="s">
        <v>124</v>
      </c>
      <c r="M25">
        <v>1.131899700285525</v>
      </c>
      <c r="N25">
        <v>1.1774497501905226</v>
      </c>
      <c r="O25">
        <v>1.2279180590461138</v>
      </c>
      <c r="P25">
        <v>1.2785395935845003</v>
      </c>
      <c r="Q25">
        <v>1.320396746142387</v>
      </c>
      <c r="R25">
        <v>1.353652896105975</v>
      </c>
    </row>
    <row r="26" spans="1:18" ht="12.75">
      <c r="A26" t="s">
        <v>56</v>
      </c>
      <c r="B26" t="s">
        <v>124</v>
      </c>
      <c r="C26">
        <v>0.7960251152111334</v>
      </c>
      <c r="D26">
        <v>0.8277864440537109</v>
      </c>
      <c r="E26">
        <v>0.8676769115518761</v>
      </c>
      <c r="F26">
        <v>0.8976866273157903</v>
      </c>
      <c r="G26">
        <v>0.9190879542198398</v>
      </c>
      <c r="H26">
        <v>0.9418819681859822</v>
      </c>
      <c r="I26">
        <v>0.9666250438309086</v>
      </c>
      <c r="J26">
        <v>1</v>
      </c>
      <c r="K26">
        <v>1.0419790127897988</v>
      </c>
      <c r="L26">
        <v>1.0868740539425075</v>
      </c>
      <c r="M26">
        <v>1.131899700285525</v>
      </c>
      <c r="N26">
        <v>1.1774497501905226</v>
      </c>
      <c r="O26">
        <v>1.2279180590461138</v>
      </c>
      <c r="P26">
        <v>1.2785395935845003</v>
      </c>
      <c r="Q26">
        <v>1.320396746142387</v>
      </c>
      <c r="R26">
        <v>1.353652896105975</v>
      </c>
    </row>
    <row r="27" spans="1:18" ht="12.75">
      <c r="A27" t="s">
        <v>57</v>
      </c>
      <c r="B27" t="s">
        <v>124</v>
      </c>
      <c r="C27">
        <v>0.7960251152111334</v>
      </c>
      <c r="D27">
        <v>0.8277864440537109</v>
      </c>
      <c r="E27">
        <v>0.8676769115518761</v>
      </c>
      <c r="F27">
        <v>0.8976866273157903</v>
      </c>
      <c r="G27">
        <v>0.9190879542198398</v>
      </c>
      <c r="H27">
        <v>0.9418819681859822</v>
      </c>
      <c r="I27">
        <v>0.9666250438309086</v>
      </c>
      <c r="J27">
        <v>1</v>
      </c>
      <c r="K27">
        <v>1.0419790127897988</v>
      </c>
      <c r="L27">
        <v>1.0868740539425075</v>
      </c>
      <c r="M27">
        <v>1.131899700285525</v>
      </c>
      <c r="N27">
        <v>1.1774497501905226</v>
      </c>
      <c r="O27">
        <v>1.2279180590461138</v>
      </c>
      <c r="P27">
        <v>1.2785395935845003</v>
      </c>
      <c r="Q27">
        <v>1.320396746142387</v>
      </c>
      <c r="R27">
        <v>1.353652896105975</v>
      </c>
    </row>
    <row r="29" spans="1:2" ht="12.75">
      <c r="A29" s="1" t="s">
        <v>58</v>
      </c>
      <c r="B29" s="1"/>
    </row>
    <row r="30" spans="1:18" ht="12.75">
      <c r="A30" t="s">
        <v>59</v>
      </c>
      <c r="B30" t="s">
        <v>124</v>
      </c>
      <c r="C30">
        <v>0.7960251152111334</v>
      </c>
      <c r="D30">
        <v>0.8277864440537109</v>
      </c>
      <c r="E30">
        <v>0.8676769115518761</v>
      </c>
      <c r="F30">
        <v>0.8976866273157903</v>
      </c>
      <c r="G30">
        <v>0.9190879542198398</v>
      </c>
      <c r="H30">
        <v>0.9418819681859822</v>
      </c>
      <c r="I30">
        <v>0.9666250438309086</v>
      </c>
      <c r="J30">
        <v>1</v>
      </c>
      <c r="K30">
        <v>1.0419790127897988</v>
      </c>
      <c r="L30">
        <v>1.0868740539425075</v>
      </c>
      <c r="M30">
        <v>1.131899700285525</v>
      </c>
      <c r="N30">
        <v>1.1774497501905226</v>
      </c>
      <c r="O30">
        <v>1.2279180590461138</v>
      </c>
      <c r="P30">
        <v>1.2785395935845003</v>
      </c>
      <c r="Q30">
        <v>1.320396746142387</v>
      </c>
      <c r="R30">
        <v>1.353652896105975</v>
      </c>
    </row>
    <row r="31" spans="1:18" ht="12.75">
      <c r="A31" t="s">
        <v>60</v>
      </c>
      <c r="B31" t="s">
        <v>124</v>
      </c>
      <c r="C31">
        <v>0.7960251152111334</v>
      </c>
      <c r="D31">
        <v>0.8277864440537109</v>
      </c>
      <c r="E31">
        <v>0.8676769115518761</v>
      </c>
      <c r="F31">
        <v>0.8976866273157903</v>
      </c>
      <c r="G31">
        <v>0.9190879542198398</v>
      </c>
      <c r="H31">
        <v>0.9418819681859822</v>
      </c>
      <c r="I31">
        <v>0.9666250438309086</v>
      </c>
      <c r="J31">
        <v>1</v>
      </c>
      <c r="K31">
        <v>1.0419790127897988</v>
      </c>
      <c r="L31">
        <v>1.0868740539425075</v>
      </c>
      <c r="M31">
        <v>1.131899700285525</v>
      </c>
      <c r="N31">
        <v>1.1774497501905226</v>
      </c>
      <c r="O31">
        <v>1.2279180590461138</v>
      </c>
      <c r="P31">
        <v>1.2785395935845003</v>
      </c>
      <c r="Q31">
        <v>1.320396746142387</v>
      </c>
      <c r="R31">
        <v>1.353652896105975</v>
      </c>
    </row>
    <row r="33" ht="12.75">
      <c r="A33" t="s">
        <v>126</v>
      </c>
    </row>
    <row r="37" ht="12.75">
      <c r="A37" t="s">
        <v>71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4:V175"/>
  <sheetViews>
    <sheetView zoomScalePageLayoutView="0" workbookViewId="0" topLeftCell="A125">
      <pane xSplit="14160" topLeftCell="N1" activePane="topLeft" state="split"/>
      <selection pane="topLeft" activeCell="B127" sqref="B127"/>
      <selection pane="topRight" activeCell="T1" sqref="T1:V16384"/>
    </sheetView>
  </sheetViews>
  <sheetFormatPr defaultColWidth="11.00390625" defaultRowHeight="12.75"/>
  <cols>
    <col min="1" max="1" width="4.125" style="0" customWidth="1"/>
    <col min="2" max="2" width="39.75390625" style="0" customWidth="1"/>
  </cols>
  <sheetData>
    <row r="4" ht="12.75">
      <c r="B4" s="2" t="s">
        <v>98</v>
      </c>
    </row>
    <row r="5" ht="12.75">
      <c r="B5" t="s">
        <v>65</v>
      </c>
    </row>
    <row r="6" ht="12.75">
      <c r="B6" t="s">
        <v>2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3</v>
      </c>
      <c r="C11" s="10"/>
      <c r="D11" s="10">
        <v>0</v>
      </c>
      <c r="E11" s="10">
        <v>700.5690699999999</v>
      </c>
      <c r="F11" s="10">
        <v>543.01291</v>
      </c>
      <c r="G11" s="10">
        <v>5516.727979999999</v>
      </c>
      <c r="H11" s="10">
        <v>8593.89565</v>
      </c>
      <c r="I11" s="10">
        <v>1572.7948600000002</v>
      </c>
      <c r="J11" s="10">
        <v>984.2464200000001</v>
      </c>
      <c r="K11" s="10">
        <v>948.18823</v>
      </c>
      <c r="L11" s="10">
        <v>0</v>
      </c>
      <c r="M11" s="10"/>
      <c r="N11" s="10"/>
      <c r="O11" s="10"/>
      <c r="P11" s="10"/>
      <c r="Q11" s="10"/>
      <c r="R11" s="10"/>
      <c r="S11" s="10"/>
      <c r="T11" s="10"/>
      <c r="U11" s="11"/>
      <c r="V11" s="6"/>
    </row>
    <row r="12" spans="2:22" ht="12.75">
      <c r="B12" t="s">
        <v>4</v>
      </c>
      <c r="C12" s="5"/>
      <c r="D12" s="5">
        <v>0</v>
      </c>
      <c r="E12" s="5">
        <v>700.5690699999999</v>
      </c>
      <c r="F12" s="5">
        <v>523.81776</v>
      </c>
      <c r="G12" s="5">
        <v>5475.223899999999</v>
      </c>
      <c r="H12" s="5">
        <v>8593.89565</v>
      </c>
      <c r="I12" s="5">
        <v>1572.7948600000002</v>
      </c>
      <c r="J12" s="5">
        <v>984.2464200000001</v>
      </c>
      <c r="K12" s="5">
        <v>948.18823</v>
      </c>
      <c r="L12" s="5">
        <v>0</v>
      </c>
      <c r="M12" s="5"/>
      <c r="N12" s="5"/>
      <c r="O12" s="5"/>
      <c r="P12" s="5"/>
      <c r="Q12" s="5"/>
      <c r="R12" s="5"/>
      <c r="S12" s="5"/>
      <c r="T12" s="5"/>
      <c r="U12" s="13"/>
      <c r="V12" s="6"/>
    </row>
    <row r="13" spans="2:22" ht="12.75">
      <c r="B13" t="s">
        <v>5</v>
      </c>
      <c r="C13" s="5"/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/>
      <c r="N13" s="5"/>
      <c r="O13" s="5"/>
      <c r="P13" s="5"/>
      <c r="Q13" s="5"/>
      <c r="R13" s="5"/>
      <c r="S13" s="5"/>
      <c r="T13" s="5"/>
      <c r="U13" s="13"/>
      <c r="V13" s="6"/>
    </row>
    <row r="14" spans="2:21" ht="12.75">
      <c r="B14" t="s">
        <v>6</v>
      </c>
      <c r="C14" s="5"/>
      <c r="D14" s="5">
        <v>0</v>
      </c>
      <c r="E14" s="5">
        <v>0</v>
      </c>
      <c r="F14" s="5">
        <v>19.19515</v>
      </c>
      <c r="G14" s="5">
        <v>41.50408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7</v>
      </c>
      <c r="C16" s="10"/>
      <c r="D16" s="10">
        <v>734.18622</v>
      </c>
      <c r="E16" s="10">
        <v>4625.58527</v>
      </c>
      <c r="F16" s="10">
        <v>4901.73153</v>
      </c>
      <c r="G16" s="10">
        <v>2791.8443</v>
      </c>
      <c r="H16" s="10">
        <v>4543.412109999999</v>
      </c>
      <c r="I16" s="10">
        <v>3867.40336</v>
      </c>
      <c r="J16" s="10">
        <v>352.93215999999995</v>
      </c>
      <c r="K16" s="10">
        <v>2602.49069</v>
      </c>
      <c r="L16" s="10">
        <v>0</v>
      </c>
      <c r="M16" s="10"/>
      <c r="N16" s="10"/>
      <c r="O16" s="10"/>
      <c r="P16" s="10"/>
      <c r="Q16" s="10"/>
      <c r="R16" s="10"/>
      <c r="S16" s="10"/>
      <c r="T16" s="10"/>
      <c r="U16" s="11"/>
    </row>
    <row r="17" spans="2:22" ht="12.75">
      <c r="B17" t="s">
        <v>72</v>
      </c>
      <c r="C17" s="5"/>
      <c r="D17" s="5">
        <v>233.88813000000002</v>
      </c>
      <c r="E17" s="5">
        <v>329.37230999999997</v>
      </c>
      <c r="F17" s="5">
        <v>117.64652000000001</v>
      </c>
      <c r="G17" s="5">
        <v>774.41066</v>
      </c>
      <c r="H17" s="5">
        <v>1399.06144</v>
      </c>
      <c r="I17" s="5">
        <v>2295.79348</v>
      </c>
      <c r="J17" s="5">
        <v>72.10779</v>
      </c>
      <c r="K17" s="5">
        <v>2236.53177</v>
      </c>
      <c r="L17" s="5">
        <v>0</v>
      </c>
      <c r="M17" s="5"/>
      <c r="N17" s="5"/>
      <c r="O17" s="5"/>
      <c r="P17" s="5"/>
      <c r="Q17" s="5"/>
      <c r="R17" s="5"/>
      <c r="S17" s="5"/>
      <c r="T17" s="5"/>
      <c r="U17" s="13"/>
      <c r="V17" s="6"/>
    </row>
    <row r="18" spans="2:21" ht="12.75">
      <c r="B18" t="s">
        <v>73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33</v>
      </c>
      <c r="C19" s="5"/>
      <c r="D19" s="5">
        <v>500.29809</v>
      </c>
      <c r="E19" s="5">
        <v>4296.21296</v>
      </c>
      <c r="F19" s="5">
        <v>4784.08501</v>
      </c>
      <c r="G19" s="5">
        <v>2017.4336400000002</v>
      </c>
      <c r="H19" s="5">
        <v>3144.35067</v>
      </c>
      <c r="I19" s="5">
        <v>1571.60988</v>
      </c>
      <c r="J19" s="5">
        <v>280.82437</v>
      </c>
      <c r="K19" s="5">
        <v>365.95892</v>
      </c>
      <c r="L19" s="5">
        <v>0</v>
      </c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34</v>
      </c>
      <c r="C21" s="5"/>
      <c r="D21" s="10">
        <v>901.58199</v>
      </c>
      <c r="E21" s="10">
        <v>2590.83804</v>
      </c>
      <c r="F21" s="10">
        <v>2134.43963</v>
      </c>
      <c r="G21" s="10">
        <v>1527.5566900000001</v>
      </c>
      <c r="H21" s="10">
        <v>6385.57453</v>
      </c>
      <c r="I21" s="10">
        <v>8241.31946</v>
      </c>
      <c r="J21" s="10">
        <v>2385.02342</v>
      </c>
      <c r="K21" s="10">
        <v>6028.41953</v>
      </c>
      <c r="L21" s="10">
        <v>0</v>
      </c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41</v>
      </c>
      <c r="C22" s="5"/>
      <c r="D22" s="5">
        <v>0</v>
      </c>
      <c r="E22" s="5">
        <v>317.76682</v>
      </c>
      <c r="F22" s="5">
        <v>120.95347</v>
      </c>
      <c r="G22" s="5">
        <v>673.4708</v>
      </c>
      <c r="H22" s="5">
        <v>1974.24221</v>
      </c>
      <c r="I22" s="5">
        <v>416.16015000000004</v>
      </c>
      <c r="J22" s="5">
        <v>518.9261300000001</v>
      </c>
      <c r="K22" s="5">
        <v>252.42507999999998</v>
      </c>
      <c r="L22" s="5">
        <v>0</v>
      </c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42</v>
      </c>
      <c r="C23" s="5"/>
      <c r="D23" s="5">
        <v>901.58199</v>
      </c>
      <c r="E23" s="5">
        <v>2273.0712200000003</v>
      </c>
      <c r="F23" s="5">
        <v>2013.48616</v>
      </c>
      <c r="G23" s="5">
        <v>854.0858900000001</v>
      </c>
      <c r="H23" s="5">
        <v>4411.33232</v>
      </c>
      <c r="I23" s="5">
        <v>7825.15931</v>
      </c>
      <c r="J23" s="5">
        <v>1866.09729</v>
      </c>
      <c r="K23" s="5">
        <v>5775.99445</v>
      </c>
      <c r="L23" s="5">
        <v>0</v>
      </c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43</v>
      </c>
      <c r="C25" s="5"/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44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45</v>
      </c>
      <c r="C27" s="5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46</v>
      </c>
      <c r="C28" s="5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47</v>
      </c>
      <c r="C30" s="5"/>
      <c r="D30" s="10">
        <v>978.1575</v>
      </c>
      <c r="E30" s="10">
        <v>223.61016</v>
      </c>
      <c r="F30" s="10">
        <v>439.50821</v>
      </c>
      <c r="G30" s="10">
        <v>40.08108</v>
      </c>
      <c r="H30" s="10">
        <v>2664.51895</v>
      </c>
      <c r="I30" s="10">
        <v>9193.70573</v>
      </c>
      <c r="J30" s="10">
        <v>0</v>
      </c>
      <c r="K30" s="10">
        <v>0</v>
      </c>
      <c r="L30" s="10">
        <v>0</v>
      </c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48</v>
      </c>
      <c r="C32" s="5"/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56</v>
      </c>
      <c r="C33" s="5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57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58</v>
      </c>
      <c r="C36" s="10"/>
      <c r="D36" s="10">
        <v>0</v>
      </c>
      <c r="E36" s="10">
        <v>21.555490000000002</v>
      </c>
      <c r="F36" s="10">
        <v>8.08243</v>
      </c>
      <c r="G36" s="10">
        <v>73.01250999999999</v>
      </c>
      <c r="H36" s="10">
        <v>239.14951000000002</v>
      </c>
      <c r="I36" s="10">
        <v>19.23239</v>
      </c>
      <c r="J36" s="10">
        <v>0</v>
      </c>
      <c r="K36" s="10">
        <v>22.838459999999998</v>
      </c>
      <c r="L36" s="10">
        <v>0</v>
      </c>
      <c r="M36" s="10"/>
      <c r="N36" s="10"/>
      <c r="O36" s="10"/>
      <c r="P36" s="10"/>
      <c r="Q36" s="10"/>
      <c r="R36" s="10"/>
      <c r="S36" s="10"/>
      <c r="T36" s="10"/>
      <c r="U36" s="11"/>
      <c r="V36" s="6"/>
    </row>
    <row r="37" spans="2:22" ht="12.75">
      <c r="B37" t="s">
        <v>59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60</v>
      </c>
      <c r="C38" s="5"/>
      <c r="D38" s="5">
        <v>0</v>
      </c>
      <c r="E38" s="5">
        <v>21.555490000000002</v>
      </c>
      <c r="F38" s="5">
        <v>8.08243</v>
      </c>
      <c r="G38" s="5">
        <v>73.01250999999999</v>
      </c>
      <c r="H38" s="5">
        <v>239.14951000000002</v>
      </c>
      <c r="I38" s="5">
        <v>19.23239</v>
      </c>
      <c r="J38" s="5">
        <v>0</v>
      </c>
      <c r="K38" s="5">
        <v>22.838459999999998</v>
      </c>
      <c r="L38" s="5">
        <v>0</v>
      </c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132</v>
      </c>
      <c r="C40" s="9"/>
      <c r="D40" s="9">
        <v>2613.9257100000004</v>
      </c>
      <c r="E40" s="9">
        <v>8162.15803</v>
      </c>
      <c r="F40" s="9">
        <v>8026.774710000001</v>
      </c>
      <c r="G40" s="9">
        <v>9949.222559999998</v>
      </c>
      <c r="H40" s="9">
        <v>22426.550750000002</v>
      </c>
      <c r="I40" s="9">
        <v>22894.4558</v>
      </c>
      <c r="J40" s="9">
        <v>3722.202</v>
      </c>
      <c r="K40" s="9">
        <v>9601.936910000002</v>
      </c>
      <c r="L40" s="9">
        <v>0</v>
      </c>
      <c r="M40" s="9"/>
      <c r="N40" s="9"/>
      <c r="O40" s="9"/>
      <c r="P40" s="9"/>
      <c r="Q40" s="9"/>
      <c r="R40" s="9"/>
      <c r="S40" s="9"/>
      <c r="T40" s="9"/>
      <c r="U40" s="12"/>
    </row>
    <row r="41" spans="2:19" ht="12.75">
      <c r="B41" t="s">
        <v>133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134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61</v>
      </c>
      <c r="C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4">
        <v>1994</v>
      </c>
      <c r="E45" s="4">
        <v>1995</v>
      </c>
      <c r="F45" s="4">
        <v>1996</v>
      </c>
      <c r="G45" s="4">
        <v>1997</v>
      </c>
      <c r="H45" s="4">
        <v>1998</v>
      </c>
      <c r="I45" s="4">
        <v>1999</v>
      </c>
      <c r="J45" s="4">
        <v>2000</v>
      </c>
      <c r="K45" s="4">
        <v>2001</v>
      </c>
      <c r="L45" s="4">
        <v>2002</v>
      </c>
      <c r="M45" s="5"/>
      <c r="N45" s="5"/>
      <c r="O45" s="5"/>
      <c r="P45" s="5"/>
      <c r="Q45" s="5"/>
      <c r="R45" s="5"/>
      <c r="S45" s="5"/>
    </row>
    <row r="46" spans="2:19" ht="12.75">
      <c r="B46" s="3" t="s">
        <v>67</v>
      </c>
      <c r="C46" s="5"/>
      <c r="D46" s="16">
        <v>0</v>
      </c>
      <c r="E46" s="16">
        <v>700.5690699999999</v>
      </c>
      <c r="F46" s="16">
        <v>523.81776</v>
      </c>
      <c r="G46" s="16">
        <v>5475.223899999999</v>
      </c>
      <c r="H46" s="16">
        <v>8593.89565</v>
      </c>
      <c r="I46" s="16">
        <v>1572.7948600000002</v>
      </c>
      <c r="J46" s="16">
        <v>984.2464200000001</v>
      </c>
      <c r="K46" s="16">
        <v>948.18823</v>
      </c>
      <c r="L46" s="16">
        <v>0</v>
      </c>
      <c r="M46" s="5"/>
      <c r="N46" s="5"/>
      <c r="O46" s="5"/>
      <c r="P46" s="5"/>
      <c r="Q46" s="5"/>
      <c r="R46" s="5"/>
      <c r="S46" s="5"/>
    </row>
    <row r="47" spans="2:22" ht="12.75">
      <c r="B47" t="s">
        <v>68</v>
      </c>
      <c r="C47" s="5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69</v>
      </c>
      <c r="C48" s="5"/>
      <c r="D48" s="5">
        <v>0</v>
      </c>
      <c r="E48" s="5">
        <v>700.5690699999999</v>
      </c>
      <c r="F48" s="5">
        <v>523.81776</v>
      </c>
      <c r="G48" s="5">
        <v>5475.223899999999</v>
      </c>
      <c r="H48" s="5">
        <v>8593.89565</v>
      </c>
      <c r="I48" s="5">
        <v>1572.7948600000002</v>
      </c>
      <c r="J48" s="5">
        <v>984.2464200000001</v>
      </c>
      <c r="K48" s="5">
        <v>948.18823</v>
      </c>
      <c r="L48" s="5">
        <v>0</v>
      </c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77</v>
      </c>
      <c r="C49" s="5"/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78</v>
      </c>
      <c r="C50" s="5"/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79</v>
      </c>
      <c r="C51" s="5"/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80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81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52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50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51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53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54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55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98</v>
      </c>
    </row>
    <row r="67" ht="12.75">
      <c r="B67" t="s">
        <v>62</v>
      </c>
    </row>
    <row r="68" ht="12.75">
      <c r="B68" t="s">
        <v>2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102</v>
      </c>
      <c r="C72" s="10">
        <v>0</v>
      </c>
      <c r="D72" s="10">
        <v>5092.909886398817</v>
      </c>
      <c r="E72" s="10">
        <v>2738.1109691868805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/>
      <c r="U72" s="11"/>
    </row>
    <row r="73" spans="2:21" ht="12.75">
      <c r="B73" t="s">
        <v>103</v>
      </c>
      <c r="C73" s="5">
        <v>0</v>
      </c>
      <c r="D73" s="5">
        <v>5092.909886398817</v>
      </c>
      <c r="E73" s="5">
        <v>2738.1109691868805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/>
      <c r="U73" s="14"/>
    </row>
    <row r="74" spans="2:21" ht="12.75">
      <c r="B74" t="s">
        <v>104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/>
      <c r="U74" s="14"/>
    </row>
    <row r="75" spans="2:21" ht="12.75">
      <c r="B75" t="s">
        <v>105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106</v>
      </c>
      <c r="C77" s="10">
        <v>0</v>
      </c>
      <c r="D77" s="10">
        <v>0</v>
      </c>
      <c r="E77" s="10">
        <v>0</v>
      </c>
      <c r="F77" s="10">
        <v>189.01655816267458</v>
      </c>
      <c r="G77" s="10">
        <v>17.708314689467628</v>
      </c>
      <c r="H77" s="10">
        <v>955.7114937789958</v>
      </c>
      <c r="I77" s="10">
        <v>2158.0977995110024</v>
      </c>
      <c r="J77" s="10">
        <v>448.35696821515893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/>
      <c r="U77" s="11"/>
    </row>
    <row r="78" spans="2:21" ht="12.75">
      <c r="B78" t="s">
        <v>107</v>
      </c>
      <c r="C78" s="5">
        <v>0</v>
      </c>
      <c r="D78" s="5">
        <v>0</v>
      </c>
      <c r="E78" s="5">
        <v>0</v>
      </c>
      <c r="F78" s="5">
        <v>189.01655816267458</v>
      </c>
      <c r="G78" s="5">
        <v>17.708314689467628</v>
      </c>
      <c r="H78" s="5">
        <v>955.7114937789958</v>
      </c>
      <c r="I78" s="5">
        <v>2158.0977995110024</v>
      </c>
      <c r="J78" s="5">
        <v>448.35696821515893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/>
      <c r="U78" s="14"/>
    </row>
    <row r="79" spans="2:19" ht="12.75">
      <c r="B79" t="s">
        <v>108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ht="12.75">
      <c r="B80" t="s">
        <v>109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110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ht="12.75">
      <c r="B83" t="s">
        <v>111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 ht="12.75">
      <c r="B84" t="s">
        <v>112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113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12.75">
      <c r="B87" t="s">
        <v>114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115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ht="12.75">
      <c r="B89" t="s">
        <v>116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117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118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12.75">
      <c r="B94" t="s">
        <v>127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t="s">
        <v>128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129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/>
      <c r="U97" s="11"/>
    </row>
    <row r="98" spans="2:21" ht="12.75">
      <c r="B98" t="s">
        <v>130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131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132</v>
      </c>
      <c r="C101" s="9">
        <v>0</v>
      </c>
      <c r="D101" s="9">
        <v>5092.909886398817</v>
      </c>
      <c r="E101" s="9">
        <v>2738.1109691868805</v>
      </c>
      <c r="F101" s="9">
        <v>189.01655816267458</v>
      </c>
      <c r="G101" s="9">
        <v>17.708314689467628</v>
      </c>
      <c r="H101" s="9">
        <v>955.7114937789958</v>
      </c>
      <c r="I101" s="9">
        <v>2158.0977995110024</v>
      </c>
      <c r="J101" s="9">
        <v>448.35696821515893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/>
      <c r="U101" s="11"/>
    </row>
    <row r="102" spans="2:19" ht="12.75">
      <c r="B102" t="s">
        <v>133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t="s">
        <v>134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135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3" t="s">
        <v>103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2:21" ht="12.75">
      <c r="B108" t="s">
        <v>136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/>
      <c r="U108" s="14"/>
    </row>
    <row r="109" spans="2:21" ht="12.75">
      <c r="B109" t="s">
        <v>137</v>
      </c>
      <c r="C109" s="5">
        <v>0</v>
      </c>
      <c r="D109" s="5">
        <v>5092.909886398817</v>
      </c>
      <c r="E109" s="5">
        <v>2738.1109691868805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/>
      <c r="U109" s="14"/>
    </row>
    <row r="110" spans="2:21" ht="12.75">
      <c r="B110" t="s">
        <v>138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/>
      <c r="U110" s="14"/>
    </row>
    <row r="111" spans="2:21" ht="12.75">
      <c r="B111" t="s">
        <v>139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/>
      <c r="U111" s="14"/>
    </row>
    <row r="112" spans="2:21" ht="12.75">
      <c r="B112" t="s">
        <v>140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141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142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52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50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/>
      <c r="U117" s="14"/>
    </row>
    <row r="118" spans="2:21" ht="12.75">
      <c r="B118" s="7" t="s">
        <v>51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/>
      <c r="U118" s="14"/>
    </row>
    <row r="119" spans="2:21" ht="12.75">
      <c r="B119" s="7" t="s">
        <v>53</v>
      </c>
      <c r="C119" s="5">
        <v>0</v>
      </c>
      <c r="D119" s="5">
        <v>0</v>
      </c>
      <c r="E119" s="5">
        <v>0</v>
      </c>
      <c r="F119" s="5">
        <v>0</v>
      </c>
      <c r="G119" s="5">
        <v>17.708314689467628</v>
      </c>
      <c r="H119" s="5">
        <v>0</v>
      </c>
      <c r="I119" s="5">
        <v>1775.8190709046455</v>
      </c>
      <c r="J119" s="5">
        <v>448.35696821515893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/>
      <c r="U119" s="14"/>
    </row>
    <row r="120" spans="2:21" ht="12.75">
      <c r="B120" s="7" t="s">
        <v>54</v>
      </c>
      <c r="C120" s="5">
        <v>0</v>
      </c>
      <c r="D120" s="5">
        <v>0</v>
      </c>
      <c r="E120" s="5">
        <v>0</v>
      </c>
      <c r="F120" s="5">
        <v>189.01655816267458</v>
      </c>
      <c r="G120" s="5">
        <v>0</v>
      </c>
      <c r="H120" s="5">
        <v>955.7114937789958</v>
      </c>
      <c r="I120" s="5">
        <v>382.278728606357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/>
      <c r="U120" s="14"/>
    </row>
    <row r="121" spans="2:21" ht="12.75">
      <c r="B121" s="7" t="s">
        <v>55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98</v>
      </c>
    </row>
    <row r="127" ht="12.75">
      <c r="B127" t="s">
        <v>35</v>
      </c>
    </row>
    <row r="128" ht="12.75">
      <c r="B128" t="s">
        <v>2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82</v>
      </c>
    </row>
    <row r="133" spans="2:20" ht="12.75">
      <c r="B133" s="1" t="s">
        <v>3</v>
      </c>
      <c r="C133" s="10">
        <f aca="true" t="shared" si="0" ref="C133:S133">C11+C72</f>
        <v>0</v>
      </c>
      <c r="D133" s="10">
        <f t="shared" si="0"/>
        <v>5092.909886398817</v>
      </c>
      <c r="E133" s="10">
        <f t="shared" si="0"/>
        <v>3438.6800391868805</v>
      </c>
      <c r="F133" s="10">
        <f t="shared" si="0"/>
        <v>543.01291</v>
      </c>
      <c r="G133" s="10">
        <f t="shared" si="0"/>
        <v>5516.727979999999</v>
      </c>
      <c r="H133" s="10">
        <f t="shared" si="0"/>
        <v>8593.89565</v>
      </c>
      <c r="I133" s="10">
        <f t="shared" si="0"/>
        <v>1572.7948600000002</v>
      </c>
      <c r="J133" s="10">
        <f t="shared" si="0"/>
        <v>984.2464200000001</v>
      </c>
      <c r="K133" s="10">
        <f t="shared" si="0"/>
        <v>948.18823</v>
      </c>
      <c r="L133" s="10">
        <f t="shared" si="0"/>
        <v>0</v>
      </c>
      <c r="M133" s="10">
        <f t="shared" si="0"/>
        <v>0</v>
      </c>
      <c r="N133" s="10">
        <f t="shared" si="0"/>
        <v>0</v>
      </c>
      <c r="O133" s="10">
        <f t="shared" si="0"/>
        <v>0</v>
      </c>
      <c r="P133" s="10">
        <f t="shared" si="0"/>
        <v>0</v>
      </c>
      <c r="Q133" s="10">
        <f t="shared" si="0"/>
        <v>0</v>
      </c>
      <c r="R133" s="10">
        <f t="shared" si="0"/>
        <v>0</v>
      </c>
      <c r="S133" s="10">
        <f t="shared" si="0"/>
        <v>0</v>
      </c>
      <c r="T133" s="10">
        <f>SUM(C133:S133)</f>
        <v>26690.4559755857</v>
      </c>
    </row>
    <row r="134" spans="2:20" ht="12.75">
      <c r="B134" t="s">
        <v>4</v>
      </c>
      <c r="C134" s="17">
        <f aca="true" t="shared" si="1" ref="C134:R136">C12+C73</f>
        <v>0</v>
      </c>
      <c r="D134" s="17">
        <f t="shared" si="1"/>
        <v>5092.909886398817</v>
      </c>
      <c r="E134" s="17">
        <f t="shared" si="1"/>
        <v>3438.6800391868805</v>
      </c>
      <c r="F134" s="17">
        <f t="shared" si="1"/>
        <v>523.81776</v>
      </c>
      <c r="G134" s="17">
        <f t="shared" si="1"/>
        <v>5475.223899999999</v>
      </c>
      <c r="H134" s="17">
        <f t="shared" si="1"/>
        <v>8593.89565</v>
      </c>
      <c r="I134" s="17">
        <f t="shared" si="1"/>
        <v>1572.7948600000002</v>
      </c>
      <c r="J134" s="17">
        <f t="shared" si="1"/>
        <v>984.2464200000001</v>
      </c>
      <c r="K134" s="17">
        <f t="shared" si="1"/>
        <v>948.18823</v>
      </c>
      <c r="L134" s="17">
        <f t="shared" si="1"/>
        <v>0</v>
      </c>
      <c r="M134" s="17">
        <f t="shared" si="1"/>
        <v>0</v>
      </c>
      <c r="N134" s="17">
        <f t="shared" si="1"/>
        <v>0</v>
      </c>
      <c r="O134" s="17">
        <f t="shared" si="1"/>
        <v>0</v>
      </c>
      <c r="P134" s="17">
        <f t="shared" si="1"/>
        <v>0</v>
      </c>
      <c r="Q134" s="17">
        <f t="shared" si="1"/>
        <v>0</v>
      </c>
      <c r="R134" s="17">
        <f t="shared" si="1"/>
        <v>0</v>
      </c>
      <c r="S134" s="17">
        <f>S12+S73</f>
        <v>0</v>
      </c>
      <c r="T134" s="16">
        <f aca="true" t="shared" si="2" ref="T134:T175">SUM(C134:S134)</f>
        <v>26629.7567455857</v>
      </c>
    </row>
    <row r="135" spans="2:20" ht="12.75">
      <c r="B135" t="s">
        <v>5</v>
      </c>
      <c r="C135" s="17">
        <f t="shared" si="1"/>
        <v>0</v>
      </c>
      <c r="D135" s="17">
        <f t="shared" si="1"/>
        <v>0</v>
      </c>
      <c r="E135" s="17">
        <f t="shared" si="1"/>
        <v>0</v>
      </c>
      <c r="F135" s="17">
        <f t="shared" si="1"/>
        <v>0</v>
      </c>
      <c r="G135" s="17">
        <f t="shared" si="1"/>
        <v>0</v>
      </c>
      <c r="H135" s="17">
        <f t="shared" si="1"/>
        <v>0</v>
      </c>
      <c r="I135" s="17">
        <f t="shared" si="1"/>
        <v>0</v>
      </c>
      <c r="J135" s="17">
        <f t="shared" si="1"/>
        <v>0</v>
      </c>
      <c r="K135" s="17">
        <f t="shared" si="1"/>
        <v>0</v>
      </c>
      <c r="L135" s="17">
        <f t="shared" si="1"/>
        <v>0</v>
      </c>
      <c r="M135" s="17">
        <f t="shared" si="1"/>
        <v>0</v>
      </c>
      <c r="N135" s="17">
        <f t="shared" si="1"/>
        <v>0</v>
      </c>
      <c r="O135" s="17">
        <f t="shared" si="1"/>
        <v>0</v>
      </c>
      <c r="P135" s="17">
        <f t="shared" si="1"/>
        <v>0</v>
      </c>
      <c r="Q135" s="17">
        <f t="shared" si="1"/>
        <v>0</v>
      </c>
      <c r="R135" s="17">
        <f t="shared" si="1"/>
        <v>0</v>
      </c>
      <c r="S135" s="17">
        <f>S13+S74</f>
        <v>0</v>
      </c>
      <c r="T135" s="16">
        <f t="shared" si="2"/>
        <v>0</v>
      </c>
    </row>
    <row r="136" spans="2:20" ht="12.75">
      <c r="B136" t="s">
        <v>6</v>
      </c>
      <c r="C136" s="17">
        <f t="shared" si="1"/>
        <v>0</v>
      </c>
      <c r="D136" s="17">
        <f t="shared" si="1"/>
        <v>0</v>
      </c>
      <c r="E136" s="17">
        <f t="shared" si="1"/>
        <v>0</v>
      </c>
      <c r="F136" s="17">
        <f t="shared" si="1"/>
        <v>19.19515</v>
      </c>
      <c r="G136" s="17">
        <f t="shared" si="1"/>
        <v>41.50408</v>
      </c>
      <c r="H136" s="17">
        <f t="shared" si="1"/>
        <v>0</v>
      </c>
      <c r="I136" s="17">
        <f t="shared" si="1"/>
        <v>0</v>
      </c>
      <c r="J136" s="17">
        <f t="shared" si="1"/>
        <v>0</v>
      </c>
      <c r="K136" s="17">
        <f t="shared" si="1"/>
        <v>0</v>
      </c>
      <c r="L136" s="17">
        <f t="shared" si="1"/>
        <v>0</v>
      </c>
      <c r="M136" s="17">
        <f t="shared" si="1"/>
        <v>0</v>
      </c>
      <c r="N136" s="17">
        <f t="shared" si="1"/>
        <v>0</v>
      </c>
      <c r="O136" s="17">
        <f t="shared" si="1"/>
        <v>0</v>
      </c>
      <c r="P136" s="17">
        <f t="shared" si="1"/>
        <v>0</v>
      </c>
      <c r="Q136" s="17">
        <f t="shared" si="1"/>
        <v>0</v>
      </c>
      <c r="R136" s="17">
        <f t="shared" si="1"/>
        <v>0</v>
      </c>
      <c r="S136" s="17">
        <f>S14+S75</f>
        <v>0</v>
      </c>
      <c r="T136" s="16">
        <f t="shared" si="2"/>
        <v>60.69923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7</v>
      </c>
      <c r="C138" s="10">
        <f aca="true" t="shared" si="3" ref="C138:S141">C16+C77</f>
        <v>0</v>
      </c>
      <c r="D138" s="10">
        <f t="shared" si="3"/>
        <v>734.18622</v>
      </c>
      <c r="E138" s="10">
        <f t="shared" si="3"/>
        <v>4625.58527</v>
      </c>
      <c r="F138" s="10">
        <f t="shared" si="3"/>
        <v>5090.748088162674</v>
      </c>
      <c r="G138" s="10">
        <f t="shared" si="3"/>
        <v>2809.5526146894676</v>
      </c>
      <c r="H138" s="10">
        <f t="shared" si="3"/>
        <v>5499.123603778995</v>
      </c>
      <c r="I138" s="10">
        <f t="shared" si="3"/>
        <v>6025.501159511003</v>
      </c>
      <c r="J138" s="10">
        <f t="shared" si="3"/>
        <v>801.2891282151588</v>
      </c>
      <c r="K138" s="10">
        <f t="shared" si="3"/>
        <v>2602.49069</v>
      </c>
      <c r="L138" s="10">
        <f t="shared" si="3"/>
        <v>0</v>
      </c>
      <c r="M138" s="10">
        <f t="shared" si="3"/>
        <v>0</v>
      </c>
      <c r="N138" s="10">
        <f t="shared" si="3"/>
        <v>0</v>
      </c>
      <c r="O138" s="10">
        <f t="shared" si="3"/>
        <v>0</v>
      </c>
      <c r="P138" s="10">
        <f t="shared" si="3"/>
        <v>0</v>
      </c>
      <c r="Q138" s="10">
        <f t="shared" si="3"/>
        <v>0</v>
      </c>
      <c r="R138" s="10">
        <f t="shared" si="3"/>
        <v>0</v>
      </c>
      <c r="S138" s="10">
        <f t="shared" si="3"/>
        <v>0</v>
      </c>
      <c r="T138" s="10">
        <f t="shared" si="2"/>
        <v>28188.4767743573</v>
      </c>
    </row>
    <row r="139" spans="2:20" ht="12.75">
      <c r="B139" t="s">
        <v>72</v>
      </c>
      <c r="C139" s="17">
        <f t="shared" si="3"/>
        <v>0</v>
      </c>
      <c r="D139" s="17">
        <f t="shared" si="3"/>
        <v>233.88813000000002</v>
      </c>
      <c r="E139" s="17">
        <f t="shared" si="3"/>
        <v>329.37230999999997</v>
      </c>
      <c r="F139" s="17">
        <f t="shared" si="3"/>
        <v>306.6630781626746</v>
      </c>
      <c r="G139" s="17">
        <f t="shared" si="3"/>
        <v>792.1189746894677</v>
      </c>
      <c r="H139" s="17">
        <f t="shared" si="3"/>
        <v>2354.7729337789956</v>
      </c>
      <c r="I139" s="17">
        <f t="shared" si="3"/>
        <v>4453.891279511003</v>
      </c>
      <c r="J139" s="17">
        <f t="shared" si="3"/>
        <v>520.4647582151589</v>
      </c>
      <c r="K139" s="17">
        <f t="shared" si="3"/>
        <v>2236.53177</v>
      </c>
      <c r="L139" s="17">
        <f t="shared" si="3"/>
        <v>0</v>
      </c>
      <c r="M139" s="17">
        <f t="shared" si="3"/>
        <v>0</v>
      </c>
      <c r="N139" s="17">
        <f t="shared" si="3"/>
        <v>0</v>
      </c>
      <c r="O139" s="17">
        <f t="shared" si="3"/>
        <v>0</v>
      </c>
      <c r="P139" s="17">
        <f t="shared" si="3"/>
        <v>0</v>
      </c>
      <c r="Q139" s="17">
        <f t="shared" si="3"/>
        <v>0</v>
      </c>
      <c r="R139" s="17">
        <f t="shared" si="3"/>
        <v>0</v>
      </c>
      <c r="S139" s="17">
        <f t="shared" si="3"/>
        <v>0</v>
      </c>
      <c r="T139" s="16">
        <f t="shared" si="2"/>
        <v>11227.7032343573</v>
      </c>
    </row>
    <row r="140" spans="2:20" ht="12.75">
      <c r="B140" t="s">
        <v>73</v>
      </c>
      <c r="C140" s="17">
        <f t="shared" si="3"/>
        <v>0</v>
      </c>
      <c r="D140" s="17">
        <f t="shared" si="3"/>
        <v>0</v>
      </c>
      <c r="E140" s="17">
        <f t="shared" si="3"/>
        <v>0</v>
      </c>
      <c r="F140" s="17">
        <f t="shared" si="3"/>
        <v>0</v>
      </c>
      <c r="G140" s="17">
        <f t="shared" si="3"/>
        <v>0</v>
      </c>
      <c r="H140" s="17">
        <f t="shared" si="3"/>
        <v>0</v>
      </c>
      <c r="I140" s="17">
        <f t="shared" si="3"/>
        <v>0</v>
      </c>
      <c r="J140" s="17">
        <f t="shared" si="3"/>
        <v>0</v>
      </c>
      <c r="K140" s="17">
        <f t="shared" si="3"/>
        <v>0</v>
      </c>
      <c r="L140" s="17">
        <f t="shared" si="3"/>
        <v>0</v>
      </c>
      <c r="M140" s="17">
        <f t="shared" si="3"/>
        <v>0</v>
      </c>
      <c r="N140" s="17">
        <f t="shared" si="3"/>
        <v>0</v>
      </c>
      <c r="O140" s="17">
        <f t="shared" si="3"/>
        <v>0</v>
      </c>
      <c r="P140" s="17">
        <f t="shared" si="3"/>
        <v>0</v>
      </c>
      <c r="Q140" s="17">
        <f t="shared" si="3"/>
        <v>0</v>
      </c>
      <c r="R140" s="17">
        <f t="shared" si="3"/>
        <v>0</v>
      </c>
      <c r="S140" s="17">
        <f t="shared" si="3"/>
        <v>0</v>
      </c>
      <c r="T140" s="16">
        <f t="shared" si="2"/>
        <v>0</v>
      </c>
    </row>
    <row r="141" spans="2:20" ht="12.75">
      <c r="B141" t="s">
        <v>33</v>
      </c>
      <c r="C141" s="17">
        <f t="shared" si="3"/>
        <v>0</v>
      </c>
      <c r="D141" s="17">
        <f t="shared" si="3"/>
        <v>500.29809</v>
      </c>
      <c r="E141" s="17">
        <f t="shared" si="3"/>
        <v>4296.21296</v>
      </c>
      <c r="F141" s="17">
        <f t="shared" si="3"/>
        <v>4784.08501</v>
      </c>
      <c r="G141" s="17">
        <f t="shared" si="3"/>
        <v>2017.4336400000002</v>
      </c>
      <c r="H141" s="17">
        <f t="shared" si="3"/>
        <v>3144.35067</v>
      </c>
      <c r="I141" s="17">
        <f t="shared" si="3"/>
        <v>1571.60988</v>
      </c>
      <c r="J141" s="17">
        <f t="shared" si="3"/>
        <v>280.82437</v>
      </c>
      <c r="K141" s="17">
        <f t="shared" si="3"/>
        <v>365.95892</v>
      </c>
      <c r="L141" s="17">
        <f t="shared" si="3"/>
        <v>0</v>
      </c>
      <c r="M141" s="17">
        <f t="shared" si="3"/>
        <v>0</v>
      </c>
      <c r="N141" s="17">
        <f t="shared" si="3"/>
        <v>0</v>
      </c>
      <c r="O141" s="17">
        <f t="shared" si="3"/>
        <v>0</v>
      </c>
      <c r="P141" s="17">
        <f t="shared" si="3"/>
        <v>0</v>
      </c>
      <c r="Q141" s="17">
        <f t="shared" si="3"/>
        <v>0</v>
      </c>
      <c r="R141" s="17">
        <f t="shared" si="3"/>
        <v>0</v>
      </c>
      <c r="S141" s="17">
        <f t="shared" si="3"/>
        <v>0</v>
      </c>
      <c r="T141" s="16">
        <f t="shared" si="2"/>
        <v>16960.77354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34</v>
      </c>
      <c r="C143" s="10">
        <f aca="true" t="shared" si="4" ref="C143:S145">C21+C82</f>
        <v>0</v>
      </c>
      <c r="D143" s="10">
        <f t="shared" si="4"/>
        <v>901.58199</v>
      </c>
      <c r="E143" s="10">
        <f t="shared" si="4"/>
        <v>2590.83804</v>
      </c>
      <c r="F143" s="10">
        <f t="shared" si="4"/>
        <v>2134.43963</v>
      </c>
      <c r="G143" s="10">
        <f t="shared" si="4"/>
        <v>1527.5566900000001</v>
      </c>
      <c r="H143" s="10">
        <f t="shared" si="4"/>
        <v>6385.57453</v>
      </c>
      <c r="I143" s="10">
        <f t="shared" si="4"/>
        <v>8241.31946</v>
      </c>
      <c r="J143" s="10">
        <f t="shared" si="4"/>
        <v>2385.02342</v>
      </c>
      <c r="K143" s="10">
        <f t="shared" si="4"/>
        <v>6028.41953</v>
      </c>
      <c r="L143" s="10">
        <f t="shared" si="4"/>
        <v>0</v>
      </c>
      <c r="M143" s="10">
        <f t="shared" si="4"/>
        <v>0</v>
      </c>
      <c r="N143" s="10">
        <f t="shared" si="4"/>
        <v>0</v>
      </c>
      <c r="O143" s="10">
        <f t="shared" si="4"/>
        <v>0</v>
      </c>
      <c r="P143" s="10">
        <f t="shared" si="4"/>
        <v>0</v>
      </c>
      <c r="Q143" s="10">
        <f t="shared" si="4"/>
        <v>0</v>
      </c>
      <c r="R143" s="10">
        <f t="shared" si="4"/>
        <v>0</v>
      </c>
      <c r="S143" s="10">
        <f t="shared" si="4"/>
        <v>0</v>
      </c>
      <c r="T143" s="10">
        <f t="shared" si="2"/>
        <v>30194.753290000004</v>
      </c>
    </row>
    <row r="144" spans="2:20" ht="12.75">
      <c r="B144" t="s">
        <v>41</v>
      </c>
      <c r="C144" s="17">
        <f t="shared" si="4"/>
        <v>0</v>
      </c>
      <c r="D144" s="17">
        <f t="shared" si="4"/>
        <v>0</v>
      </c>
      <c r="E144" s="17">
        <f t="shared" si="4"/>
        <v>317.76682</v>
      </c>
      <c r="F144" s="17">
        <f t="shared" si="4"/>
        <v>120.95347</v>
      </c>
      <c r="G144" s="17">
        <f t="shared" si="4"/>
        <v>673.4708</v>
      </c>
      <c r="H144" s="17">
        <f t="shared" si="4"/>
        <v>1974.24221</v>
      </c>
      <c r="I144" s="17">
        <f t="shared" si="4"/>
        <v>416.16015000000004</v>
      </c>
      <c r="J144" s="17">
        <f t="shared" si="4"/>
        <v>518.9261300000001</v>
      </c>
      <c r="K144" s="17">
        <f t="shared" si="4"/>
        <v>252.42507999999998</v>
      </c>
      <c r="L144" s="17">
        <f t="shared" si="4"/>
        <v>0</v>
      </c>
      <c r="M144" s="17">
        <f t="shared" si="4"/>
        <v>0</v>
      </c>
      <c r="N144" s="17">
        <f t="shared" si="4"/>
        <v>0</v>
      </c>
      <c r="O144" s="17">
        <f t="shared" si="4"/>
        <v>0</v>
      </c>
      <c r="P144" s="17">
        <f t="shared" si="4"/>
        <v>0</v>
      </c>
      <c r="Q144" s="17">
        <f t="shared" si="4"/>
        <v>0</v>
      </c>
      <c r="R144" s="17">
        <f t="shared" si="4"/>
        <v>0</v>
      </c>
      <c r="S144" s="17">
        <f t="shared" si="4"/>
        <v>0</v>
      </c>
      <c r="T144" s="16">
        <f t="shared" si="2"/>
        <v>4273.94466</v>
      </c>
    </row>
    <row r="145" spans="2:20" ht="12.75">
      <c r="B145" t="s">
        <v>42</v>
      </c>
      <c r="C145" s="17">
        <f t="shared" si="4"/>
        <v>0</v>
      </c>
      <c r="D145" s="17">
        <f t="shared" si="4"/>
        <v>901.58199</v>
      </c>
      <c r="E145" s="17">
        <f t="shared" si="4"/>
        <v>2273.0712200000003</v>
      </c>
      <c r="F145" s="17">
        <f t="shared" si="4"/>
        <v>2013.48616</v>
      </c>
      <c r="G145" s="17">
        <f t="shared" si="4"/>
        <v>854.0858900000001</v>
      </c>
      <c r="H145" s="17">
        <f t="shared" si="4"/>
        <v>4411.33232</v>
      </c>
      <c r="I145" s="17">
        <f t="shared" si="4"/>
        <v>7825.15931</v>
      </c>
      <c r="J145" s="17">
        <f t="shared" si="4"/>
        <v>1866.09729</v>
      </c>
      <c r="K145" s="17">
        <f t="shared" si="4"/>
        <v>5775.99445</v>
      </c>
      <c r="L145" s="17">
        <f t="shared" si="4"/>
        <v>0</v>
      </c>
      <c r="M145" s="17">
        <f t="shared" si="4"/>
        <v>0</v>
      </c>
      <c r="N145" s="17">
        <f t="shared" si="4"/>
        <v>0</v>
      </c>
      <c r="O145" s="17">
        <f t="shared" si="4"/>
        <v>0</v>
      </c>
      <c r="P145" s="17">
        <f t="shared" si="4"/>
        <v>0</v>
      </c>
      <c r="Q145" s="17">
        <f t="shared" si="4"/>
        <v>0</v>
      </c>
      <c r="R145" s="17">
        <f t="shared" si="4"/>
        <v>0</v>
      </c>
      <c r="S145" s="17">
        <f t="shared" si="4"/>
        <v>0</v>
      </c>
      <c r="T145" s="16">
        <f t="shared" si="2"/>
        <v>25920.80863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43</v>
      </c>
      <c r="C147" s="10">
        <f aca="true" t="shared" si="5" ref="C147:S150">C25+C86</f>
        <v>0</v>
      </c>
      <c r="D147" s="10">
        <f t="shared" si="5"/>
        <v>0</v>
      </c>
      <c r="E147" s="10">
        <f t="shared" si="5"/>
        <v>0</v>
      </c>
      <c r="F147" s="10">
        <f t="shared" si="5"/>
        <v>0</v>
      </c>
      <c r="G147" s="10">
        <f t="shared" si="5"/>
        <v>0</v>
      </c>
      <c r="H147" s="10">
        <f t="shared" si="5"/>
        <v>0</v>
      </c>
      <c r="I147" s="10">
        <f t="shared" si="5"/>
        <v>0</v>
      </c>
      <c r="J147" s="10">
        <f t="shared" si="5"/>
        <v>0</v>
      </c>
      <c r="K147" s="10">
        <f t="shared" si="5"/>
        <v>0</v>
      </c>
      <c r="L147" s="10">
        <f t="shared" si="5"/>
        <v>0</v>
      </c>
      <c r="M147" s="10">
        <f t="shared" si="5"/>
        <v>0</v>
      </c>
      <c r="N147" s="10">
        <f t="shared" si="5"/>
        <v>0</v>
      </c>
      <c r="O147" s="10">
        <f t="shared" si="5"/>
        <v>0</v>
      </c>
      <c r="P147" s="10">
        <f t="shared" si="5"/>
        <v>0</v>
      </c>
      <c r="Q147" s="10">
        <f t="shared" si="5"/>
        <v>0</v>
      </c>
      <c r="R147" s="10">
        <f t="shared" si="5"/>
        <v>0</v>
      </c>
      <c r="S147" s="10">
        <f t="shared" si="5"/>
        <v>0</v>
      </c>
      <c r="T147" s="10">
        <f t="shared" si="2"/>
        <v>0</v>
      </c>
    </row>
    <row r="148" spans="2:20" ht="12.75">
      <c r="B148" t="s">
        <v>44</v>
      </c>
      <c r="C148" s="17">
        <f t="shared" si="5"/>
        <v>0</v>
      </c>
      <c r="D148" s="17">
        <f t="shared" si="5"/>
        <v>0</v>
      </c>
      <c r="E148" s="17">
        <f t="shared" si="5"/>
        <v>0</v>
      </c>
      <c r="F148" s="17">
        <f t="shared" si="5"/>
        <v>0</v>
      </c>
      <c r="G148" s="17">
        <f t="shared" si="5"/>
        <v>0</v>
      </c>
      <c r="H148" s="17">
        <f t="shared" si="5"/>
        <v>0</v>
      </c>
      <c r="I148" s="17">
        <f t="shared" si="5"/>
        <v>0</v>
      </c>
      <c r="J148" s="17">
        <f t="shared" si="5"/>
        <v>0</v>
      </c>
      <c r="K148" s="17">
        <f t="shared" si="5"/>
        <v>0</v>
      </c>
      <c r="L148" s="17">
        <f t="shared" si="5"/>
        <v>0</v>
      </c>
      <c r="M148" s="17">
        <f t="shared" si="5"/>
        <v>0</v>
      </c>
      <c r="N148" s="17">
        <f t="shared" si="5"/>
        <v>0</v>
      </c>
      <c r="O148" s="17">
        <f t="shared" si="5"/>
        <v>0</v>
      </c>
      <c r="P148" s="17">
        <f t="shared" si="5"/>
        <v>0</v>
      </c>
      <c r="Q148" s="17">
        <f t="shared" si="5"/>
        <v>0</v>
      </c>
      <c r="R148" s="17">
        <f t="shared" si="5"/>
        <v>0</v>
      </c>
      <c r="S148" s="17">
        <f t="shared" si="5"/>
        <v>0</v>
      </c>
      <c r="T148" s="16">
        <f t="shared" si="2"/>
        <v>0</v>
      </c>
    </row>
    <row r="149" spans="2:20" ht="12.75">
      <c r="B149" t="s">
        <v>45</v>
      </c>
      <c r="C149" s="17">
        <f t="shared" si="5"/>
        <v>0</v>
      </c>
      <c r="D149" s="17">
        <f t="shared" si="5"/>
        <v>0</v>
      </c>
      <c r="E149" s="17">
        <f t="shared" si="5"/>
        <v>0</v>
      </c>
      <c r="F149" s="17">
        <f t="shared" si="5"/>
        <v>0</v>
      </c>
      <c r="G149" s="17">
        <f t="shared" si="5"/>
        <v>0</v>
      </c>
      <c r="H149" s="17">
        <f t="shared" si="5"/>
        <v>0</v>
      </c>
      <c r="I149" s="17">
        <f t="shared" si="5"/>
        <v>0</v>
      </c>
      <c r="J149" s="17">
        <f t="shared" si="5"/>
        <v>0</v>
      </c>
      <c r="K149" s="17">
        <f t="shared" si="5"/>
        <v>0</v>
      </c>
      <c r="L149" s="17">
        <f t="shared" si="5"/>
        <v>0</v>
      </c>
      <c r="M149" s="17">
        <f t="shared" si="5"/>
        <v>0</v>
      </c>
      <c r="N149" s="17">
        <f t="shared" si="5"/>
        <v>0</v>
      </c>
      <c r="O149" s="17">
        <f t="shared" si="5"/>
        <v>0</v>
      </c>
      <c r="P149" s="17">
        <f t="shared" si="5"/>
        <v>0</v>
      </c>
      <c r="Q149" s="17">
        <f t="shared" si="5"/>
        <v>0</v>
      </c>
      <c r="R149" s="17">
        <f t="shared" si="5"/>
        <v>0</v>
      </c>
      <c r="S149" s="17">
        <f t="shared" si="5"/>
        <v>0</v>
      </c>
      <c r="T149" s="16">
        <f t="shared" si="2"/>
        <v>0</v>
      </c>
    </row>
    <row r="150" spans="2:20" ht="12.75">
      <c r="B150" t="s">
        <v>46</v>
      </c>
      <c r="C150" s="17">
        <f t="shared" si="5"/>
        <v>0</v>
      </c>
      <c r="D150" s="17">
        <f t="shared" si="5"/>
        <v>0</v>
      </c>
      <c r="E150" s="17">
        <f t="shared" si="5"/>
        <v>0</v>
      </c>
      <c r="F150" s="17">
        <f t="shared" si="5"/>
        <v>0</v>
      </c>
      <c r="G150" s="17">
        <f t="shared" si="5"/>
        <v>0</v>
      </c>
      <c r="H150" s="17">
        <f t="shared" si="5"/>
        <v>0</v>
      </c>
      <c r="I150" s="17">
        <f t="shared" si="5"/>
        <v>0</v>
      </c>
      <c r="J150" s="17">
        <f t="shared" si="5"/>
        <v>0</v>
      </c>
      <c r="K150" s="17">
        <f t="shared" si="5"/>
        <v>0</v>
      </c>
      <c r="L150" s="17">
        <f t="shared" si="5"/>
        <v>0</v>
      </c>
      <c r="M150" s="17">
        <f t="shared" si="5"/>
        <v>0</v>
      </c>
      <c r="N150" s="17">
        <f t="shared" si="5"/>
        <v>0</v>
      </c>
      <c r="O150" s="17">
        <f t="shared" si="5"/>
        <v>0</v>
      </c>
      <c r="P150" s="17">
        <f t="shared" si="5"/>
        <v>0</v>
      </c>
      <c r="Q150" s="17">
        <f t="shared" si="5"/>
        <v>0</v>
      </c>
      <c r="R150" s="17">
        <f t="shared" si="5"/>
        <v>0</v>
      </c>
      <c r="S150" s="17">
        <f t="shared" si="5"/>
        <v>0</v>
      </c>
      <c r="T150" s="16">
        <f t="shared" si="2"/>
        <v>0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47</v>
      </c>
      <c r="C152" s="10">
        <f aca="true" t="shared" si="6" ref="C152:S152">C30+C91</f>
        <v>0</v>
      </c>
      <c r="D152" s="10">
        <f t="shared" si="6"/>
        <v>978.1575</v>
      </c>
      <c r="E152" s="10">
        <f t="shared" si="6"/>
        <v>223.61016</v>
      </c>
      <c r="F152" s="10">
        <f t="shared" si="6"/>
        <v>439.50821</v>
      </c>
      <c r="G152" s="10">
        <f t="shared" si="6"/>
        <v>40.08108</v>
      </c>
      <c r="H152" s="10">
        <f t="shared" si="6"/>
        <v>2664.51895</v>
      </c>
      <c r="I152" s="10">
        <f t="shared" si="6"/>
        <v>9193.70573</v>
      </c>
      <c r="J152" s="10">
        <f t="shared" si="6"/>
        <v>0</v>
      </c>
      <c r="K152" s="10">
        <f t="shared" si="6"/>
        <v>0</v>
      </c>
      <c r="L152" s="10">
        <f t="shared" si="6"/>
        <v>0</v>
      </c>
      <c r="M152" s="10">
        <f t="shared" si="6"/>
        <v>0</v>
      </c>
      <c r="N152" s="10">
        <f t="shared" si="6"/>
        <v>0</v>
      </c>
      <c r="O152" s="10">
        <f t="shared" si="6"/>
        <v>0</v>
      </c>
      <c r="P152" s="10">
        <f t="shared" si="6"/>
        <v>0</v>
      </c>
      <c r="Q152" s="10">
        <f t="shared" si="6"/>
        <v>0</v>
      </c>
      <c r="R152" s="10">
        <f t="shared" si="6"/>
        <v>0</v>
      </c>
      <c r="S152" s="10">
        <f t="shared" si="6"/>
        <v>0</v>
      </c>
      <c r="T152" s="10">
        <f t="shared" si="2"/>
        <v>13539.58163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48</v>
      </c>
      <c r="C154" s="10">
        <f aca="true" t="shared" si="7" ref="C154:S156">C32+C93</f>
        <v>0</v>
      </c>
      <c r="D154" s="10">
        <f t="shared" si="7"/>
        <v>0</v>
      </c>
      <c r="E154" s="10">
        <f t="shared" si="7"/>
        <v>0</v>
      </c>
      <c r="F154" s="10">
        <f t="shared" si="7"/>
        <v>0</v>
      </c>
      <c r="G154" s="10">
        <f t="shared" si="7"/>
        <v>0</v>
      </c>
      <c r="H154" s="10">
        <f t="shared" si="7"/>
        <v>0</v>
      </c>
      <c r="I154" s="10">
        <f t="shared" si="7"/>
        <v>0</v>
      </c>
      <c r="J154" s="10">
        <f t="shared" si="7"/>
        <v>0</v>
      </c>
      <c r="K154" s="10">
        <f t="shared" si="7"/>
        <v>0</v>
      </c>
      <c r="L154" s="10">
        <f t="shared" si="7"/>
        <v>0</v>
      </c>
      <c r="M154" s="10">
        <f t="shared" si="7"/>
        <v>0</v>
      </c>
      <c r="N154" s="10">
        <f t="shared" si="7"/>
        <v>0</v>
      </c>
      <c r="O154" s="10">
        <f t="shared" si="7"/>
        <v>0</v>
      </c>
      <c r="P154" s="10">
        <f t="shared" si="7"/>
        <v>0</v>
      </c>
      <c r="Q154" s="10">
        <f t="shared" si="7"/>
        <v>0</v>
      </c>
      <c r="R154" s="10">
        <f t="shared" si="7"/>
        <v>0</v>
      </c>
      <c r="S154" s="10">
        <f t="shared" si="7"/>
        <v>0</v>
      </c>
      <c r="T154" s="10">
        <f t="shared" si="2"/>
        <v>0</v>
      </c>
    </row>
    <row r="155" spans="2:20" ht="12.75">
      <c r="B155" t="s">
        <v>56</v>
      </c>
      <c r="C155" s="17">
        <f t="shared" si="7"/>
        <v>0</v>
      </c>
      <c r="D155" s="17">
        <f t="shared" si="7"/>
        <v>0</v>
      </c>
      <c r="E155" s="17">
        <f t="shared" si="7"/>
        <v>0</v>
      </c>
      <c r="F155" s="17">
        <f t="shared" si="7"/>
        <v>0</v>
      </c>
      <c r="G155" s="17">
        <f t="shared" si="7"/>
        <v>0</v>
      </c>
      <c r="H155" s="17">
        <f t="shared" si="7"/>
        <v>0</v>
      </c>
      <c r="I155" s="17">
        <f t="shared" si="7"/>
        <v>0</v>
      </c>
      <c r="J155" s="17">
        <f t="shared" si="7"/>
        <v>0</v>
      </c>
      <c r="K155" s="17">
        <f t="shared" si="7"/>
        <v>0</v>
      </c>
      <c r="L155" s="17">
        <f t="shared" si="7"/>
        <v>0</v>
      </c>
      <c r="M155" s="17">
        <f t="shared" si="7"/>
        <v>0</v>
      </c>
      <c r="N155" s="17">
        <f t="shared" si="7"/>
        <v>0</v>
      </c>
      <c r="O155" s="17">
        <f t="shared" si="7"/>
        <v>0</v>
      </c>
      <c r="P155" s="17">
        <f t="shared" si="7"/>
        <v>0</v>
      </c>
      <c r="Q155" s="17">
        <f t="shared" si="7"/>
        <v>0</v>
      </c>
      <c r="R155" s="17">
        <f t="shared" si="7"/>
        <v>0</v>
      </c>
      <c r="S155" s="17">
        <f t="shared" si="7"/>
        <v>0</v>
      </c>
      <c r="T155" s="16">
        <f t="shared" si="2"/>
        <v>0</v>
      </c>
    </row>
    <row r="156" spans="2:20" ht="12.75">
      <c r="B156" t="s">
        <v>57</v>
      </c>
      <c r="C156" s="17">
        <f t="shared" si="7"/>
        <v>0</v>
      </c>
      <c r="D156" s="17">
        <f t="shared" si="7"/>
        <v>0</v>
      </c>
      <c r="E156" s="17">
        <f t="shared" si="7"/>
        <v>0</v>
      </c>
      <c r="F156" s="17">
        <f t="shared" si="7"/>
        <v>0</v>
      </c>
      <c r="G156" s="17">
        <f t="shared" si="7"/>
        <v>0</v>
      </c>
      <c r="H156" s="17">
        <f t="shared" si="7"/>
        <v>0</v>
      </c>
      <c r="I156" s="17">
        <f t="shared" si="7"/>
        <v>0</v>
      </c>
      <c r="J156" s="17">
        <f t="shared" si="7"/>
        <v>0</v>
      </c>
      <c r="K156" s="17">
        <f t="shared" si="7"/>
        <v>0</v>
      </c>
      <c r="L156" s="17">
        <f t="shared" si="7"/>
        <v>0</v>
      </c>
      <c r="M156" s="17">
        <f t="shared" si="7"/>
        <v>0</v>
      </c>
      <c r="N156" s="17">
        <f t="shared" si="7"/>
        <v>0</v>
      </c>
      <c r="O156" s="17">
        <f t="shared" si="7"/>
        <v>0</v>
      </c>
      <c r="P156" s="17">
        <f t="shared" si="7"/>
        <v>0</v>
      </c>
      <c r="Q156" s="17">
        <f t="shared" si="7"/>
        <v>0</v>
      </c>
      <c r="R156" s="17">
        <f t="shared" si="7"/>
        <v>0</v>
      </c>
      <c r="S156" s="17">
        <f t="shared" si="7"/>
        <v>0</v>
      </c>
      <c r="T156" s="16">
        <f t="shared" si="2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58</v>
      </c>
      <c r="C158" s="10">
        <f aca="true" t="shared" si="8" ref="C158:S160">C36+C97</f>
        <v>0</v>
      </c>
      <c r="D158" s="10">
        <f t="shared" si="8"/>
        <v>0</v>
      </c>
      <c r="E158" s="10">
        <f t="shared" si="8"/>
        <v>21.555490000000002</v>
      </c>
      <c r="F158" s="10">
        <f t="shared" si="8"/>
        <v>8.08243</v>
      </c>
      <c r="G158" s="10">
        <f t="shared" si="8"/>
        <v>73.01250999999999</v>
      </c>
      <c r="H158" s="10">
        <f t="shared" si="8"/>
        <v>239.14951000000002</v>
      </c>
      <c r="I158" s="10">
        <f t="shared" si="8"/>
        <v>19.23239</v>
      </c>
      <c r="J158" s="10">
        <f t="shared" si="8"/>
        <v>0</v>
      </c>
      <c r="K158" s="10">
        <f t="shared" si="8"/>
        <v>22.838459999999998</v>
      </c>
      <c r="L158" s="10">
        <f t="shared" si="8"/>
        <v>0</v>
      </c>
      <c r="M158" s="10">
        <f t="shared" si="8"/>
        <v>0</v>
      </c>
      <c r="N158" s="10">
        <f t="shared" si="8"/>
        <v>0</v>
      </c>
      <c r="O158" s="10">
        <f t="shared" si="8"/>
        <v>0</v>
      </c>
      <c r="P158" s="10">
        <f t="shared" si="8"/>
        <v>0</v>
      </c>
      <c r="Q158" s="10">
        <f t="shared" si="8"/>
        <v>0</v>
      </c>
      <c r="R158" s="10">
        <f t="shared" si="8"/>
        <v>0</v>
      </c>
      <c r="S158" s="10">
        <f t="shared" si="8"/>
        <v>0</v>
      </c>
      <c r="T158" s="10">
        <f t="shared" si="2"/>
        <v>383.87079</v>
      </c>
    </row>
    <row r="159" spans="2:20" ht="12.75">
      <c r="B159" t="s">
        <v>59</v>
      </c>
      <c r="C159" s="17">
        <f t="shared" si="8"/>
        <v>0</v>
      </c>
      <c r="D159" s="17">
        <f t="shared" si="8"/>
        <v>0</v>
      </c>
      <c r="E159" s="17">
        <f t="shared" si="8"/>
        <v>0</v>
      </c>
      <c r="F159" s="17">
        <f t="shared" si="8"/>
        <v>0</v>
      </c>
      <c r="G159" s="17">
        <f t="shared" si="8"/>
        <v>0</v>
      </c>
      <c r="H159" s="17">
        <f t="shared" si="8"/>
        <v>0</v>
      </c>
      <c r="I159" s="17">
        <f t="shared" si="8"/>
        <v>0</v>
      </c>
      <c r="J159" s="17">
        <f t="shared" si="8"/>
        <v>0</v>
      </c>
      <c r="K159" s="17">
        <f t="shared" si="8"/>
        <v>0</v>
      </c>
      <c r="L159" s="17">
        <f t="shared" si="8"/>
        <v>0</v>
      </c>
      <c r="M159" s="17">
        <f t="shared" si="8"/>
        <v>0</v>
      </c>
      <c r="N159" s="17">
        <f t="shared" si="8"/>
        <v>0</v>
      </c>
      <c r="O159" s="17">
        <f t="shared" si="8"/>
        <v>0</v>
      </c>
      <c r="P159" s="17">
        <f t="shared" si="8"/>
        <v>0</v>
      </c>
      <c r="Q159" s="17">
        <f t="shared" si="8"/>
        <v>0</v>
      </c>
      <c r="R159" s="17">
        <f t="shared" si="8"/>
        <v>0</v>
      </c>
      <c r="S159" s="17">
        <f t="shared" si="8"/>
        <v>0</v>
      </c>
      <c r="T159" s="16">
        <f t="shared" si="2"/>
        <v>0</v>
      </c>
    </row>
    <row r="160" spans="2:20" ht="12.75">
      <c r="B160" t="s">
        <v>60</v>
      </c>
      <c r="C160" s="17">
        <f t="shared" si="8"/>
        <v>0</v>
      </c>
      <c r="D160" s="17">
        <f t="shared" si="8"/>
        <v>0</v>
      </c>
      <c r="E160" s="17">
        <f t="shared" si="8"/>
        <v>21.555490000000002</v>
      </c>
      <c r="F160" s="17">
        <f t="shared" si="8"/>
        <v>8.08243</v>
      </c>
      <c r="G160" s="17">
        <f t="shared" si="8"/>
        <v>73.01250999999999</v>
      </c>
      <c r="H160" s="17">
        <f t="shared" si="8"/>
        <v>239.14951000000002</v>
      </c>
      <c r="I160" s="17">
        <f t="shared" si="8"/>
        <v>19.23239</v>
      </c>
      <c r="J160" s="17">
        <f t="shared" si="8"/>
        <v>0</v>
      </c>
      <c r="K160" s="17">
        <f t="shared" si="8"/>
        <v>22.838459999999998</v>
      </c>
      <c r="L160" s="17">
        <f t="shared" si="8"/>
        <v>0</v>
      </c>
      <c r="M160" s="17">
        <f t="shared" si="8"/>
        <v>0</v>
      </c>
      <c r="N160" s="17">
        <f t="shared" si="8"/>
        <v>0</v>
      </c>
      <c r="O160" s="17">
        <f t="shared" si="8"/>
        <v>0</v>
      </c>
      <c r="P160" s="17">
        <f t="shared" si="8"/>
        <v>0</v>
      </c>
      <c r="Q160" s="17">
        <f t="shared" si="8"/>
        <v>0</v>
      </c>
      <c r="R160" s="17">
        <f t="shared" si="8"/>
        <v>0</v>
      </c>
      <c r="S160" s="17">
        <f t="shared" si="8"/>
        <v>0</v>
      </c>
      <c r="T160" s="16">
        <f t="shared" si="2"/>
        <v>383.87079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132</v>
      </c>
      <c r="C162" s="9">
        <f aca="true" t="shared" si="9" ref="C162:S162">C40+C101</f>
        <v>0</v>
      </c>
      <c r="D162" s="9">
        <f t="shared" si="9"/>
        <v>7706.835596398818</v>
      </c>
      <c r="E162" s="9">
        <f t="shared" si="9"/>
        <v>10900.26899918688</v>
      </c>
      <c r="F162" s="9">
        <f t="shared" si="9"/>
        <v>8215.791268162675</v>
      </c>
      <c r="G162" s="9">
        <f t="shared" si="9"/>
        <v>9966.930874689466</v>
      </c>
      <c r="H162" s="9">
        <f t="shared" si="9"/>
        <v>23382.262243778998</v>
      </c>
      <c r="I162" s="9">
        <f t="shared" si="9"/>
        <v>25052.553599511004</v>
      </c>
      <c r="J162" s="9">
        <f t="shared" si="9"/>
        <v>4170.558968215159</v>
      </c>
      <c r="K162" s="9">
        <f t="shared" si="9"/>
        <v>9601.936910000002</v>
      </c>
      <c r="L162" s="9">
        <f t="shared" si="9"/>
        <v>0</v>
      </c>
      <c r="M162" s="9">
        <f t="shared" si="9"/>
        <v>0</v>
      </c>
      <c r="N162" s="9">
        <f t="shared" si="9"/>
        <v>0</v>
      </c>
      <c r="O162" s="9">
        <f t="shared" si="9"/>
        <v>0</v>
      </c>
      <c r="P162" s="9">
        <f t="shared" si="9"/>
        <v>0</v>
      </c>
      <c r="Q162" s="9">
        <f t="shared" si="9"/>
        <v>0</v>
      </c>
      <c r="R162" s="9">
        <f t="shared" si="9"/>
        <v>0</v>
      </c>
      <c r="S162" s="9">
        <f t="shared" si="9"/>
        <v>0</v>
      </c>
      <c r="T162" s="9">
        <f t="shared" si="2"/>
        <v>98997.13845994302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61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67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68</v>
      </c>
      <c r="C169" s="17">
        <f aca="true" t="shared" si="10" ref="C169:S175">C47+C108</f>
        <v>0</v>
      </c>
      <c r="D169" s="17">
        <f t="shared" si="10"/>
        <v>0</v>
      </c>
      <c r="E169" s="17">
        <f t="shared" si="10"/>
        <v>0</v>
      </c>
      <c r="F169" s="17">
        <f t="shared" si="10"/>
        <v>0</v>
      </c>
      <c r="G169" s="17">
        <f t="shared" si="10"/>
        <v>0</v>
      </c>
      <c r="H169" s="17">
        <f t="shared" si="10"/>
        <v>0</v>
      </c>
      <c r="I169" s="17">
        <f t="shared" si="10"/>
        <v>0</v>
      </c>
      <c r="J169" s="17">
        <f t="shared" si="10"/>
        <v>0</v>
      </c>
      <c r="K169" s="17">
        <f t="shared" si="10"/>
        <v>0</v>
      </c>
      <c r="L169" s="17">
        <f t="shared" si="10"/>
        <v>0</v>
      </c>
      <c r="M169" s="17">
        <f t="shared" si="10"/>
        <v>0</v>
      </c>
      <c r="N169" s="17">
        <f t="shared" si="10"/>
        <v>0</v>
      </c>
      <c r="O169" s="17">
        <f t="shared" si="10"/>
        <v>0</v>
      </c>
      <c r="P169" s="17">
        <f t="shared" si="10"/>
        <v>0</v>
      </c>
      <c r="Q169" s="17">
        <f t="shared" si="10"/>
        <v>0</v>
      </c>
      <c r="R169" s="17">
        <f t="shared" si="10"/>
        <v>0</v>
      </c>
      <c r="S169" s="17">
        <f t="shared" si="10"/>
        <v>0</v>
      </c>
      <c r="T169" s="16">
        <f t="shared" si="2"/>
        <v>0</v>
      </c>
    </row>
    <row r="170" spans="2:20" ht="12.75">
      <c r="B170" t="s">
        <v>69</v>
      </c>
      <c r="C170" s="17">
        <f t="shared" si="10"/>
        <v>0</v>
      </c>
      <c r="D170" s="17">
        <f t="shared" si="10"/>
        <v>5092.909886398817</v>
      </c>
      <c r="E170" s="17">
        <f t="shared" si="10"/>
        <v>3438.6800391868805</v>
      </c>
      <c r="F170" s="17">
        <f t="shared" si="10"/>
        <v>523.81776</v>
      </c>
      <c r="G170" s="17">
        <f t="shared" si="10"/>
        <v>5475.223899999999</v>
      </c>
      <c r="H170" s="17">
        <f t="shared" si="10"/>
        <v>8593.89565</v>
      </c>
      <c r="I170" s="17">
        <f t="shared" si="10"/>
        <v>1572.7948600000002</v>
      </c>
      <c r="J170" s="17">
        <f t="shared" si="10"/>
        <v>984.2464200000001</v>
      </c>
      <c r="K170" s="17">
        <f t="shared" si="10"/>
        <v>948.18823</v>
      </c>
      <c r="L170" s="17">
        <f t="shared" si="10"/>
        <v>0</v>
      </c>
      <c r="M170" s="17">
        <f t="shared" si="10"/>
        <v>0</v>
      </c>
      <c r="N170" s="17">
        <f t="shared" si="10"/>
        <v>0</v>
      </c>
      <c r="O170" s="17">
        <f t="shared" si="10"/>
        <v>0</v>
      </c>
      <c r="P170" s="17">
        <f t="shared" si="10"/>
        <v>0</v>
      </c>
      <c r="Q170" s="17">
        <f t="shared" si="10"/>
        <v>0</v>
      </c>
      <c r="R170" s="17">
        <f t="shared" si="10"/>
        <v>0</v>
      </c>
      <c r="S170" s="17">
        <f t="shared" si="10"/>
        <v>0</v>
      </c>
      <c r="T170" s="16">
        <f t="shared" si="2"/>
        <v>26629.7567455857</v>
      </c>
    </row>
    <row r="171" spans="2:20" ht="12.75">
      <c r="B171" t="s">
        <v>77</v>
      </c>
      <c r="C171" s="17">
        <f t="shared" si="10"/>
        <v>0</v>
      </c>
      <c r="D171" s="17">
        <f t="shared" si="10"/>
        <v>0</v>
      </c>
      <c r="E171" s="17">
        <f t="shared" si="10"/>
        <v>0</v>
      </c>
      <c r="F171" s="17">
        <f t="shared" si="10"/>
        <v>0</v>
      </c>
      <c r="G171" s="17">
        <f t="shared" si="10"/>
        <v>0</v>
      </c>
      <c r="H171" s="17">
        <f t="shared" si="10"/>
        <v>0</v>
      </c>
      <c r="I171" s="17">
        <f t="shared" si="10"/>
        <v>0</v>
      </c>
      <c r="J171" s="17">
        <f t="shared" si="10"/>
        <v>0</v>
      </c>
      <c r="K171" s="17">
        <f t="shared" si="10"/>
        <v>0</v>
      </c>
      <c r="L171" s="17">
        <f t="shared" si="10"/>
        <v>0</v>
      </c>
      <c r="M171" s="17">
        <f t="shared" si="10"/>
        <v>0</v>
      </c>
      <c r="N171" s="17">
        <f t="shared" si="10"/>
        <v>0</v>
      </c>
      <c r="O171" s="17">
        <f t="shared" si="10"/>
        <v>0</v>
      </c>
      <c r="P171" s="17">
        <f t="shared" si="10"/>
        <v>0</v>
      </c>
      <c r="Q171" s="17">
        <f t="shared" si="10"/>
        <v>0</v>
      </c>
      <c r="R171" s="17">
        <f t="shared" si="10"/>
        <v>0</v>
      </c>
      <c r="S171" s="17">
        <f t="shared" si="10"/>
        <v>0</v>
      </c>
      <c r="T171" s="16">
        <f t="shared" si="2"/>
        <v>0</v>
      </c>
    </row>
    <row r="172" spans="2:20" ht="12.75">
      <c r="B172" t="s">
        <v>78</v>
      </c>
      <c r="C172" s="17">
        <f t="shared" si="10"/>
        <v>0</v>
      </c>
      <c r="D172" s="17">
        <f t="shared" si="10"/>
        <v>0</v>
      </c>
      <c r="E172" s="17">
        <f t="shared" si="10"/>
        <v>0</v>
      </c>
      <c r="F172" s="17">
        <f t="shared" si="10"/>
        <v>0</v>
      </c>
      <c r="G172" s="17">
        <f t="shared" si="10"/>
        <v>0</v>
      </c>
      <c r="H172" s="17">
        <f t="shared" si="10"/>
        <v>0</v>
      </c>
      <c r="I172" s="17">
        <f t="shared" si="10"/>
        <v>0</v>
      </c>
      <c r="J172" s="17">
        <f t="shared" si="10"/>
        <v>0</v>
      </c>
      <c r="K172" s="17">
        <f t="shared" si="10"/>
        <v>0</v>
      </c>
      <c r="L172" s="17">
        <f t="shared" si="10"/>
        <v>0</v>
      </c>
      <c r="M172" s="17">
        <f t="shared" si="10"/>
        <v>0</v>
      </c>
      <c r="N172" s="17">
        <f t="shared" si="10"/>
        <v>0</v>
      </c>
      <c r="O172" s="17">
        <f t="shared" si="10"/>
        <v>0</v>
      </c>
      <c r="P172" s="17">
        <f t="shared" si="10"/>
        <v>0</v>
      </c>
      <c r="Q172" s="17">
        <f t="shared" si="10"/>
        <v>0</v>
      </c>
      <c r="R172" s="17">
        <f t="shared" si="10"/>
        <v>0</v>
      </c>
      <c r="S172" s="17">
        <f t="shared" si="10"/>
        <v>0</v>
      </c>
      <c r="T172" s="16">
        <f t="shared" si="2"/>
        <v>0</v>
      </c>
    </row>
    <row r="173" spans="2:20" ht="12.75">
      <c r="B173" t="s">
        <v>79</v>
      </c>
      <c r="C173" s="17">
        <f t="shared" si="10"/>
        <v>0</v>
      </c>
      <c r="D173" s="17">
        <f t="shared" si="10"/>
        <v>0</v>
      </c>
      <c r="E173" s="17">
        <f t="shared" si="10"/>
        <v>0</v>
      </c>
      <c r="F173" s="17">
        <f t="shared" si="10"/>
        <v>0</v>
      </c>
      <c r="G173" s="17">
        <f t="shared" si="10"/>
        <v>0</v>
      </c>
      <c r="H173" s="17">
        <f t="shared" si="10"/>
        <v>0</v>
      </c>
      <c r="I173" s="17">
        <f t="shared" si="10"/>
        <v>0</v>
      </c>
      <c r="J173" s="17">
        <f t="shared" si="10"/>
        <v>0</v>
      </c>
      <c r="K173" s="17">
        <f t="shared" si="10"/>
        <v>0</v>
      </c>
      <c r="L173" s="17">
        <f t="shared" si="10"/>
        <v>0</v>
      </c>
      <c r="M173" s="17">
        <f t="shared" si="10"/>
        <v>0</v>
      </c>
      <c r="N173" s="17">
        <f t="shared" si="10"/>
        <v>0</v>
      </c>
      <c r="O173" s="17">
        <f t="shared" si="10"/>
        <v>0</v>
      </c>
      <c r="P173" s="17">
        <f t="shared" si="10"/>
        <v>0</v>
      </c>
      <c r="Q173" s="17">
        <f t="shared" si="10"/>
        <v>0</v>
      </c>
      <c r="R173" s="17">
        <f t="shared" si="10"/>
        <v>0</v>
      </c>
      <c r="S173" s="17">
        <f t="shared" si="10"/>
        <v>0</v>
      </c>
      <c r="T173" s="16">
        <f t="shared" si="2"/>
        <v>0</v>
      </c>
    </row>
    <row r="174" spans="2:20" ht="12.75">
      <c r="B174" t="s">
        <v>80</v>
      </c>
      <c r="C174" s="17">
        <f t="shared" si="10"/>
        <v>0</v>
      </c>
      <c r="D174" s="17">
        <f t="shared" si="10"/>
        <v>0</v>
      </c>
      <c r="E174" s="17">
        <f t="shared" si="10"/>
        <v>0</v>
      </c>
      <c r="F174" s="17">
        <f t="shared" si="10"/>
        <v>0</v>
      </c>
      <c r="G174" s="17">
        <f t="shared" si="10"/>
        <v>0</v>
      </c>
      <c r="H174" s="17">
        <f t="shared" si="10"/>
        <v>0</v>
      </c>
      <c r="I174" s="17">
        <f t="shared" si="10"/>
        <v>0</v>
      </c>
      <c r="J174" s="17">
        <f t="shared" si="10"/>
        <v>0</v>
      </c>
      <c r="K174" s="17">
        <f t="shared" si="10"/>
        <v>0</v>
      </c>
      <c r="L174" s="17">
        <f t="shared" si="10"/>
        <v>0</v>
      </c>
      <c r="M174" s="17">
        <f t="shared" si="10"/>
        <v>0</v>
      </c>
      <c r="N174" s="17">
        <f t="shared" si="10"/>
        <v>0</v>
      </c>
      <c r="O174" s="17">
        <f t="shared" si="10"/>
        <v>0</v>
      </c>
      <c r="P174" s="17">
        <f t="shared" si="10"/>
        <v>0</v>
      </c>
      <c r="Q174" s="17">
        <f t="shared" si="10"/>
        <v>0</v>
      </c>
      <c r="R174" s="17">
        <f t="shared" si="10"/>
        <v>0</v>
      </c>
      <c r="S174" s="17">
        <f t="shared" si="10"/>
        <v>0</v>
      </c>
      <c r="T174" s="16">
        <f t="shared" si="2"/>
        <v>0</v>
      </c>
    </row>
    <row r="175" spans="2:20" ht="12.75">
      <c r="B175" t="s">
        <v>81</v>
      </c>
      <c r="C175" s="17">
        <f t="shared" si="10"/>
        <v>0</v>
      </c>
      <c r="D175" s="17">
        <f t="shared" si="10"/>
        <v>0</v>
      </c>
      <c r="E175" s="17">
        <f t="shared" si="10"/>
        <v>0</v>
      </c>
      <c r="F175" s="17">
        <f t="shared" si="10"/>
        <v>0</v>
      </c>
      <c r="G175" s="17">
        <f t="shared" si="10"/>
        <v>0</v>
      </c>
      <c r="H175" s="17">
        <f t="shared" si="10"/>
        <v>0</v>
      </c>
      <c r="I175" s="17">
        <f t="shared" si="10"/>
        <v>0</v>
      </c>
      <c r="J175" s="17">
        <f t="shared" si="10"/>
        <v>0</v>
      </c>
      <c r="K175" s="17">
        <f t="shared" si="10"/>
        <v>0</v>
      </c>
      <c r="L175" s="17">
        <f t="shared" si="10"/>
        <v>0</v>
      </c>
      <c r="M175" s="17">
        <f t="shared" si="10"/>
        <v>0</v>
      </c>
      <c r="N175" s="17">
        <f t="shared" si="10"/>
        <v>0</v>
      </c>
      <c r="O175" s="17">
        <f t="shared" si="10"/>
        <v>0</v>
      </c>
      <c r="P175" s="17">
        <f t="shared" si="10"/>
        <v>0</v>
      </c>
      <c r="Q175" s="17">
        <f t="shared" si="10"/>
        <v>0</v>
      </c>
      <c r="R175" s="17">
        <f t="shared" si="10"/>
        <v>0</v>
      </c>
      <c r="S175" s="17">
        <f t="shared" si="10"/>
        <v>0</v>
      </c>
      <c r="T175" s="16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4:V175"/>
  <sheetViews>
    <sheetView zoomScalePageLayoutView="0" workbookViewId="0" topLeftCell="A125">
      <pane xSplit="13605" topLeftCell="M1" activePane="topLeft" state="split"/>
      <selection pane="topLeft" activeCell="B127" sqref="B127"/>
      <selection pane="topRight" activeCell="T1" sqref="T1:V16384"/>
    </sheetView>
  </sheetViews>
  <sheetFormatPr defaultColWidth="11.00390625" defaultRowHeight="12.75"/>
  <cols>
    <col min="1" max="1" width="5.25390625" style="0" customWidth="1"/>
    <col min="2" max="2" width="39.125" style="0" customWidth="1"/>
  </cols>
  <sheetData>
    <row r="4" ht="12.75">
      <c r="B4" s="2" t="s">
        <v>99</v>
      </c>
    </row>
    <row r="5" ht="12.75">
      <c r="B5" t="s">
        <v>65</v>
      </c>
    </row>
    <row r="6" ht="12.75">
      <c r="B6" t="s">
        <v>2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3</v>
      </c>
      <c r="C11" s="10"/>
      <c r="D11" s="10">
        <v>8608.65316</v>
      </c>
      <c r="E11" s="10">
        <v>12619.807240000002</v>
      </c>
      <c r="F11" s="10">
        <v>16522.405319999998</v>
      </c>
      <c r="G11" s="10">
        <v>8161.50909</v>
      </c>
      <c r="H11" s="10">
        <v>8751.818299999999</v>
      </c>
      <c r="I11" s="10">
        <v>8380.999160000001</v>
      </c>
      <c r="J11" s="10">
        <v>6689.39062</v>
      </c>
      <c r="K11" s="10">
        <v>5566.37853</v>
      </c>
      <c r="L11" s="10">
        <v>0</v>
      </c>
      <c r="M11" s="10"/>
      <c r="N11" s="10"/>
      <c r="O11" s="10"/>
      <c r="P11" s="10"/>
      <c r="Q11" s="10"/>
      <c r="R11" s="10"/>
      <c r="S11" s="10"/>
      <c r="T11" s="10"/>
      <c r="U11" s="11"/>
      <c r="V11" s="6"/>
    </row>
    <row r="12" spans="2:22" ht="12.75">
      <c r="B12" t="s">
        <v>4</v>
      </c>
      <c r="C12" s="5"/>
      <c r="D12" s="5">
        <v>8608.65316</v>
      </c>
      <c r="E12" s="5">
        <v>12563.032140000001</v>
      </c>
      <c r="F12" s="5">
        <v>13682.235649999999</v>
      </c>
      <c r="G12" s="5">
        <v>7618.5751</v>
      </c>
      <c r="H12" s="5">
        <v>8340.69622</v>
      </c>
      <c r="I12" s="5">
        <v>7644.082170000001</v>
      </c>
      <c r="J12" s="5">
        <v>6689.39062</v>
      </c>
      <c r="K12" s="5">
        <v>5566.37853</v>
      </c>
      <c r="L12" s="5">
        <v>0</v>
      </c>
      <c r="M12" s="5"/>
      <c r="N12" s="5"/>
      <c r="O12" s="5"/>
      <c r="P12" s="5"/>
      <c r="Q12" s="5"/>
      <c r="R12" s="5"/>
      <c r="S12" s="5"/>
      <c r="T12" s="5"/>
      <c r="U12" s="13"/>
      <c r="V12" s="6"/>
    </row>
    <row r="13" spans="2:22" ht="12.75">
      <c r="B13" t="s">
        <v>5</v>
      </c>
      <c r="C13" s="5"/>
      <c r="D13" s="5">
        <v>0</v>
      </c>
      <c r="E13" s="5">
        <v>56.7751</v>
      </c>
      <c r="F13" s="5">
        <v>2840.1696699999998</v>
      </c>
      <c r="G13" s="5">
        <v>542.93399</v>
      </c>
      <c r="H13" s="5">
        <v>411.12208000000004</v>
      </c>
      <c r="I13" s="5">
        <v>736.9169899999999</v>
      </c>
      <c r="J13" s="5">
        <v>0</v>
      </c>
      <c r="K13" s="5">
        <v>0</v>
      </c>
      <c r="L13" s="5">
        <v>0</v>
      </c>
      <c r="M13" s="5"/>
      <c r="N13" s="5"/>
      <c r="O13" s="5"/>
      <c r="P13" s="5"/>
      <c r="Q13" s="5"/>
      <c r="R13" s="5"/>
      <c r="S13" s="5"/>
      <c r="T13" s="5"/>
      <c r="U13" s="13"/>
      <c r="V13" s="6"/>
    </row>
    <row r="14" spans="2:21" ht="12.75">
      <c r="B14" t="s">
        <v>6</v>
      </c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7</v>
      </c>
      <c r="C16" s="10"/>
      <c r="D16" s="10">
        <v>4490.08335</v>
      </c>
      <c r="E16" s="10">
        <v>5840.013390000001</v>
      </c>
      <c r="F16" s="10">
        <v>5799.5707600000005</v>
      </c>
      <c r="G16" s="10">
        <v>6386.469410000001</v>
      </c>
      <c r="H16" s="10">
        <v>8416.27749</v>
      </c>
      <c r="I16" s="10">
        <v>7885.01371</v>
      </c>
      <c r="J16" s="10">
        <v>3819.20783</v>
      </c>
      <c r="K16" s="10">
        <v>4331.1368299999995</v>
      </c>
      <c r="L16" s="10">
        <v>0</v>
      </c>
      <c r="M16" s="10"/>
      <c r="N16" s="10"/>
      <c r="O16" s="10"/>
      <c r="P16" s="10"/>
      <c r="Q16" s="10"/>
      <c r="R16" s="10"/>
      <c r="S16" s="10"/>
      <c r="T16" s="10"/>
      <c r="U16" s="11"/>
    </row>
    <row r="17" spans="2:22" ht="12.75">
      <c r="B17" t="s">
        <v>72</v>
      </c>
      <c r="C17" s="5"/>
      <c r="D17" s="5">
        <v>403.72289</v>
      </c>
      <c r="E17" s="5">
        <v>939.64357</v>
      </c>
      <c r="F17" s="5">
        <v>2465.20371</v>
      </c>
      <c r="G17" s="5">
        <v>2221.89242</v>
      </c>
      <c r="H17" s="5">
        <v>2543.00728</v>
      </c>
      <c r="I17" s="5">
        <v>2632.35135</v>
      </c>
      <c r="J17" s="5">
        <v>1057.601</v>
      </c>
      <c r="K17" s="5">
        <v>377.13509999999997</v>
      </c>
      <c r="L17" s="5">
        <v>0</v>
      </c>
      <c r="M17" s="5"/>
      <c r="N17" s="5"/>
      <c r="O17" s="5"/>
      <c r="P17" s="5"/>
      <c r="Q17" s="5"/>
      <c r="R17" s="5"/>
      <c r="S17" s="5"/>
      <c r="T17" s="5"/>
      <c r="U17" s="13"/>
      <c r="V17" s="6"/>
    </row>
    <row r="18" spans="2:21" ht="12.75">
      <c r="B18" t="s">
        <v>73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33</v>
      </c>
      <c r="C19" s="5"/>
      <c r="D19" s="5">
        <v>4086.36046</v>
      </c>
      <c r="E19" s="5">
        <v>4900.369820000001</v>
      </c>
      <c r="F19" s="5">
        <v>3334.3670500000003</v>
      </c>
      <c r="G19" s="5">
        <v>4164.5769900000005</v>
      </c>
      <c r="H19" s="5">
        <v>5873.27021</v>
      </c>
      <c r="I19" s="5">
        <v>5252.66236</v>
      </c>
      <c r="J19" s="5">
        <v>2761.6068299999997</v>
      </c>
      <c r="K19" s="5">
        <v>3954.00173</v>
      </c>
      <c r="L19" s="5">
        <v>0</v>
      </c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34</v>
      </c>
      <c r="C21" s="5"/>
      <c r="D21" s="10">
        <v>1549.06125</v>
      </c>
      <c r="E21" s="10">
        <v>5160.243399999999</v>
      </c>
      <c r="F21" s="10">
        <v>6101.365680000001</v>
      </c>
      <c r="G21" s="10">
        <v>7564.3505700000005</v>
      </c>
      <c r="H21" s="10">
        <v>9573.494630000001</v>
      </c>
      <c r="I21" s="10">
        <v>14862.875749999997</v>
      </c>
      <c r="J21" s="10">
        <v>4020.7436100000004</v>
      </c>
      <c r="K21" s="10">
        <v>2073.6916</v>
      </c>
      <c r="L21" s="10">
        <v>0</v>
      </c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41</v>
      </c>
      <c r="C22" s="5"/>
      <c r="D22" s="5">
        <v>106.34212</v>
      </c>
      <c r="E22" s="5">
        <v>783.30906</v>
      </c>
      <c r="F22" s="5">
        <v>1266.2672</v>
      </c>
      <c r="G22" s="5">
        <v>3375.1971200000003</v>
      </c>
      <c r="H22" s="5">
        <v>3486.22362</v>
      </c>
      <c r="I22" s="5">
        <v>2227.18643</v>
      </c>
      <c r="J22" s="5">
        <v>981.6092400000001</v>
      </c>
      <c r="K22" s="5">
        <v>10.81822</v>
      </c>
      <c r="L22" s="5">
        <v>0</v>
      </c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42</v>
      </c>
      <c r="C23" s="5"/>
      <c r="D23" s="5">
        <v>1442.71913</v>
      </c>
      <c r="E23" s="5">
        <v>4376.93434</v>
      </c>
      <c r="F23" s="5">
        <v>4835.098480000001</v>
      </c>
      <c r="G23" s="5">
        <v>4189.15345</v>
      </c>
      <c r="H23" s="5">
        <v>6087.27101</v>
      </c>
      <c r="I23" s="5">
        <v>12635.689319999998</v>
      </c>
      <c r="J23" s="5">
        <v>3039.13437</v>
      </c>
      <c r="K23" s="5">
        <v>2062.87338</v>
      </c>
      <c r="L23" s="5">
        <v>0</v>
      </c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43</v>
      </c>
      <c r="C25" s="5"/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44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45</v>
      </c>
      <c r="C27" s="5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46</v>
      </c>
      <c r="C28" s="5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47</v>
      </c>
      <c r="C30" s="5"/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48</v>
      </c>
      <c r="C32" s="5"/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56</v>
      </c>
      <c r="C33" s="5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57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58</v>
      </c>
      <c r="C36" s="10"/>
      <c r="D36" s="10">
        <v>26.93623</v>
      </c>
      <c r="E36" s="10">
        <v>2197.6141000000002</v>
      </c>
      <c r="F36" s="10">
        <v>186.05005</v>
      </c>
      <c r="G36" s="10">
        <v>315.20812</v>
      </c>
      <c r="H36" s="10">
        <v>727.2003000000001</v>
      </c>
      <c r="I36" s="10">
        <v>192.93629</v>
      </c>
      <c r="J36" s="10">
        <v>230.97204000000002</v>
      </c>
      <c r="K36" s="10">
        <v>188.46066</v>
      </c>
      <c r="L36" s="10">
        <v>0</v>
      </c>
      <c r="M36" s="10"/>
      <c r="N36" s="10"/>
      <c r="O36" s="10"/>
      <c r="P36" s="10"/>
      <c r="Q36" s="10"/>
      <c r="R36" s="10"/>
      <c r="S36" s="10"/>
      <c r="T36" s="10"/>
      <c r="U36" s="11"/>
      <c r="V36" s="6"/>
    </row>
    <row r="37" spans="2:22" ht="12.75">
      <c r="B37" t="s">
        <v>59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60</v>
      </c>
      <c r="C38" s="5"/>
      <c r="D38" s="5">
        <v>26.93623</v>
      </c>
      <c r="E38" s="5">
        <v>2197.6141000000002</v>
      </c>
      <c r="F38" s="5">
        <v>186.05005</v>
      </c>
      <c r="G38" s="5">
        <v>315.20812</v>
      </c>
      <c r="H38" s="5">
        <v>727.2003000000001</v>
      </c>
      <c r="I38" s="5">
        <v>192.93629</v>
      </c>
      <c r="J38" s="5">
        <v>230.97204000000002</v>
      </c>
      <c r="K38" s="5">
        <v>188.46066</v>
      </c>
      <c r="L38" s="5">
        <v>0</v>
      </c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132</v>
      </c>
      <c r="C40" s="9"/>
      <c r="D40" s="9">
        <v>14674.733989999999</v>
      </c>
      <c r="E40" s="9">
        <v>25817.67813</v>
      </c>
      <c r="F40" s="9">
        <v>28609.391810000005</v>
      </c>
      <c r="G40" s="9">
        <v>22427.53719</v>
      </c>
      <c r="H40" s="9">
        <v>27468.79072</v>
      </c>
      <c r="I40" s="9">
        <v>31321.82491</v>
      </c>
      <c r="J40" s="9">
        <v>14760.3141</v>
      </c>
      <c r="K40" s="9">
        <v>12159.66762</v>
      </c>
      <c r="L40" s="9">
        <v>0</v>
      </c>
      <c r="M40" s="9"/>
      <c r="N40" s="9"/>
      <c r="O40" s="9"/>
      <c r="P40" s="9"/>
      <c r="Q40" s="9"/>
      <c r="R40" s="9"/>
      <c r="S40" s="9"/>
      <c r="T40" s="9"/>
      <c r="U40" s="12"/>
    </row>
    <row r="41" spans="2:19" ht="12.75">
      <c r="B41" t="s">
        <v>133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134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61</v>
      </c>
      <c r="C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4">
        <v>1994</v>
      </c>
      <c r="E45" s="4">
        <v>1995</v>
      </c>
      <c r="F45" s="4">
        <v>1996</v>
      </c>
      <c r="G45" s="4">
        <v>1997</v>
      </c>
      <c r="H45" s="4">
        <v>1998</v>
      </c>
      <c r="I45" s="4">
        <v>1999</v>
      </c>
      <c r="J45" s="4">
        <v>2000</v>
      </c>
      <c r="K45" s="4">
        <v>2001</v>
      </c>
      <c r="L45" s="4">
        <v>2002</v>
      </c>
      <c r="M45" s="5"/>
      <c r="N45" s="5"/>
      <c r="O45" s="5"/>
      <c r="P45" s="5"/>
      <c r="Q45" s="5"/>
      <c r="R45" s="5"/>
      <c r="S45" s="5"/>
    </row>
    <row r="46" spans="2:19" ht="12.75">
      <c r="B46" s="3" t="s">
        <v>67</v>
      </c>
      <c r="C46" s="5"/>
      <c r="D46" s="16">
        <v>8608.65316</v>
      </c>
      <c r="E46" s="16">
        <v>12563.032140000001</v>
      </c>
      <c r="F46" s="16">
        <v>13682.235649999999</v>
      </c>
      <c r="G46" s="16">
        <v>7618.5751</v>
      </c>
      <c r="H46" s="16">
        <v>8340.69622</v>
      </c>
      <c r="I46" s="16">
        <v>7644.082170000001</v>
      </c>
      <c r="J46" s="16">
        <v>6689.39062</v>
      </c>
      <c r="K46" s="16">
        <v>5566.37853</v>
      </c>
      <c r="L46" s="16">
        <v>0</v>
      </c>
      <c r="M46" s="5"/>
      <c r="N46" s="5"/>
      <c r="O46" s="5"/>
      <c r="P46" s="5"/>
      <c r="Q46" s="5"/>
      <c r="R46" s="5"/>
      <c r="S46" s="5"/>
    </row>
    <row r="47" spans="2:22" ht="12.75">
      <c r="B47" t="s">
        <v>68</v>
      </c>
      <c r="C47" s="5"/>
      <c r="D47" s="5">
        <v>838.0651</v>
      </c>
      <c r="E47" s="5">
        <v>171.22514999999999</v>
      </c>
      <c r="F47" s="5">
        <v>1667.48799</v>
      </c>
      <c r="G47" s="5">
        <v>347.81548</v>
      </c>
      <c r="H47" s="5">
        <v>10.85031</v>
      </c>
      <c r="I47" s="5">
        <v>490.69933000000003</v>
      </c>
      <c r="J47" s="5">
        <v>359.09263</v>
      </c>
      <c r="K47" s="5">
        <v>989.59374</v>
      </c>
      <c r="L47" s="5">
        <v>0</v>
      </c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69</v>
      </c>
      <c r="C48" s="5"/>
      <c r="D48" s="5">
        <v>7770.58806</v>
      </c>
      <c r="E48" s="5">
        <v>12391.806990000001</v>
      </c>
      <c r="F48" s="5">
        <v>10467.917019999999</v>
      </c>
      <c r="G48" s="5">
        <v>3441.36571</v>
      </c>
      <c r="H48" s="5">
        <v>352.21931</v>
      </c>
      <c r="I48" s="5">
        <v>1379.14827</v>
      </c>
      <c r="J48" s="5">
        <v>327.15098</v>
      </c>
      <c r="K48" s="5">
        <v>3264.9380699999997</v>
      </c>
      <c r="L48" s="5">
        <v>0</v>
      </c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77</v>
      </c>
      <c r="C49" s="5"/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78</v>
      </c>
      <c r="C50" s="5"/>
      <c r="D50" s="5">
        <v>0</v>
      </c>
      <c r="E50" s="5">
        <v>0</v>
      </c>
      <c r="F50" s="5">
        <v>1546.83064</v>
      </c>
      <c r="G50" s="5">
        <v>3829.3939100000002</v>
      </c>
      <c r="H50" s="5">
        <v>7977.6266</v>
      </c>
      <c r="I50" s="5">
        <v>5774.2345700000005</v>
      </c>
      <c r="J50" s="5">
        <v>6003.14701</v>
      </c>
      <c r="K50" s="5">
        <v>1311.84672</v>
      </c>
      <c r="L50" s="5">
        <v>0</v>
      </c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79</v>
      </c>
      <c r="C51" s="5"/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80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81</v>
      </c>
      <c r="C53" s="5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52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50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51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53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54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55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100</v>
      </c>
    </row>
    <row r="67" ht="12.75">
      <c r="B67" t="s">
        <v>66</v>
      </c>
    </row>
    <row r="68" ht="12.75">
      <c r="B68" t="s">
        <v>2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102</v>
      </c>
      <c r="C72" s="10">
        <v>0</v>
      </c>
      <c r="D72" s="10">
        <v>97.10094831481055</v>
      </c>
      <c r="E72" s="10">
        <v>0</v>
      </c>
      <c r="F72" s="10">
        <v>0</v>
      </c>
      <c r="G72" s="10">
        <v>0</v>
      </c>
      <c r="H72" s="10">
        <v>6892.665035205351</v>
      </c>
      <c r="I72" s="10">
        <v>1511.2334963325186</v>
      </c>
      <c r="J72" s="10">
        <v>0</v>
      </c>
      <c r="K72" s="10">
        <v>0</v>
      </c>
      <c r="L72" s="10">
        <v>0</v>
      </c>
      <c r="M72" s="10">
        <v>1313.114914425428</v>
      </c>
      <c r="N72" s="10">
        <v>4795.369193154034</v>
      </c>
      <c r="O72" s="10">
        <v>0</v>
      </c>
      <c r="P72" s="10">
        <v>594.8875305623473</v>
      </c>
      <c r="Q72" s="10">
        <v>0</v>
      </c>
      <c r="R72" s="10">
        <v>0</v>
      </c>
      <c r="S72" s="10">
        <v>0</v>
      </c>
      <c r="T72" s="10"/>
      <c r="U72" s="11"/>
    </row>
    <row r="73" spans="2:21" ht="12.75">
      <c r="B73" t="s">
        <v>103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/>
      <c r="U73" s="14"/>
    </row>
    <row r="74" spans="2:21" ht="12.75">
      <c r="B74" t="s">
        <v>104</v>
      </c>
      <c r="C74" s="5">
        <v>0</v>
      </c>
      <c r="D74" s="5">
        <v>97.10094831481055</v>
      </c>
      <c r="E74" s="5">
        <v>0</v>
      </c>
      <c r="F74" s="5">
        <v>0</v>
      </c>
      <c r="G74" s="5">
        <v>0</v>
      </c>
      <c r="H74" s="5">
        <v>6892.665035205351</v>
      </c>
      <c r="I74" s="5">
        <v>1511.2334963325186</v>
      </c>
      <c r="J74" s="5">
        <v>0</v>
      </c>
      <c r="K74" s="5">
        <v>0</v>
      </c>
      <c r="L74" s="5">
        <v>0</v>
      </c>
      <c r="M74" s="5">
        <v>1313.114914425428</v>
      </c>
      <c r="N74" s="5">
        <v>4795.369193154034</v>
      </c>
      <c r="O74" s="5">
        <v>0</v>
      </c>
      <c r="P74" s="5">
        <v>594.8875305623473</v>
      </c>
      <c r="Q74" s="5">
        <v>0</v>
      </c>
      <c r="R74" s="5">
        <v>0</v>
      </c>
      <c r="S74" s="5">
        <v>0</v>
      </c>
      <c r="T74" s="5"/>
      <c r="U74" s="14"/>
    </row>
    <row r="75" spans="2:21" ht="12.75">
      <c r="B75" t="s">
        <v>105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106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/>
      <c r="U77" s="11"/>
    </row>
    <row r="78" spans="2:21" ht="12.75">
      <c r="B78" t="s">
        <v>107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/>
      <c r="U78" s="14"/>
    </row>
    <row r="79" spans="2:19" ht="12.75">
      <c r="B79" t="s">
        <v>108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ht="12.75">
      <c r="B80" t="s">
        <v>109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110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ht="12.75">
      <c r="B83" t="s">
        <v>111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 ht="12.75">
      <c r="B84" t="s">
        <v>112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113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12.75">
      <c r="B87" t="s">
        <v>114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115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ht="12.75">
      <c r="B89" t="s">
        <v>116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117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118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12.75">
      <c r="B94" t="s">
        <v>127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t="s">
        <v>128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129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/>
      <c r="U97" s="11"/>
    </row>
    <row r="98" spans="2:21" ht="12.75">
      <c r="B98" t="s">
        <v>130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131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132</v>
      </c>
      <c r="C101" s="9">
        <v>0</v>
      </c>
      <c r="D101" s="9">
        <v>97.10094831481055</v>
      </c>
      <c r="E101" s="9">
        <v>0</v>
      </c>
      <c r="F101" s="9">
        <v>0</v>
      </c>
      <c r="G101" s="9">
        <v>0</v>
      </c>
      <c r="H101" s="9">
        <v>6892.665035205351</v>
      </c>
      <c r="I101" s="9">
        <v>1511.2334963325186</v>
      </c>
      <c r="J101" s="9">
        <v>0</v>
      </c>
      <c r="K101" s="9">
        <v>0</v>
      </c>
      <c r="L101" s="9">
        <v>0</v>
      </c>
      <c r="M101" s="9">
        <v>1313.114914425428</v>
      </c>
      <c r="N101" s="9">
        <v>4795.369193154034</v>
      </c>
      <c r="O101" s="9">
        <v>0</v>
      </c>
      <c r="P101" s="9">
        <v>594.8875305623473</v>
      </c>
      <c r="Q101" s="9">
        <v>0</v>
      </c>
      <c r="R101" s="9">
        <v>0</v>
      </c>
      <c r="S101" s="9">
        <v>0</v>
      </c>
      <c r="T101" s="9"/>
      <c r="U101" s="11"/>
    </row>
    <row r="102" spans="2:19" ht="12.75">
      <c r="B102" t="s">
        <v>133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t="s">
        <v>134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135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3" t="s">
        <v>103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2:21" ht="12.75">
      <c r="B108" t="s">
        <v>136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/>
      <c r="U108" s="14"/>
    </row>
    <row r="109" spans="2:21" ht="12.75">
      <c r="B109" t="s">
        <v>137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/>
      <c r="U109" s="14"/>
    </row>
    <row r="110" spans="2:21" ht="12.75">
      <c r="B110" t="s">
        <v>138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/>
      <c r="U110" s="14"/>
    </row>
    <row r="111" spans="2:21" ht="12.75">
      <c r="B111" t="s">
        <v>139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/>
      <c r="U111" s="14"/>
    </row>
    <row r="112" spans="2:21" ht="12.75">
      <c r="B112" t="s">
        <v>140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141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142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52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50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/>
      <c r="U117" s="14"/>
    </row>
    <row r="118" spans="2:21" ht="12.75">
      <c r="B118" s="7" t="s">
        <v>51</v>
      </c>
      <c r="C118" s="5">
        <v>0</v>
      </c>
      <c r="D118" s="5">
        <v>97.10094831481055</v>
      </c>
      <c r="E118" s="5">
        <v>0</v>
      </c>
      <c r="F118" s="5">
        <v>0</v>
      </c>
      <c r="G118" s="5">
        <v>0</v>
      </c>
      <c r="H118" s="5">
        <v>6892.665035205351</v>
      </c>
      <c r="I118" s="5">
        <v>1511.2334963325186</v>
      </c>
      <c r="J118" s="5">
        <v>0</v>
      </c>
      <c r="K118" s="5">
        <v>0</v>
      </c>
      <c r="L118" s="5">
        <v>0</v>
      </c>
      <c r="M118" s="5">
        <v>1313.114914425428</v>
      </c>
      <c r="N118" s="5">
        <v>4795.369193154034</v>
      </c>
      <c r="O118" s="5">
        <v>0</v>
      </c>
      <c r="P118" s="5">
        <v>594.8875305623473</v>
      </c>
      <c r="Q118" s="5">
        <v>0</v>
      </c>
      <c r="R118" s="5">
        <v>0</v>
      </c>
      <c r="S118" s="5">
        <v>0</v>
      </c>
      <c r="T118" s="5"/>
      <c r="U118" s="14"/>
    </row>
    <row r="119" spans="2:21" ht="12.75">
      <c r="B119" s="7" t="s">
        <v>53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/>
      <c r="U119" s="14"/>
    </row>
    <row r="120" spans="2:21" ht="12.75">
      <c r="B120" s="7" t="s">
        <v>54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/>
      <c r="U120" s="14"/>
    </row>
    <row r="121" spans="2:21" ht="12.75">
      <c r="B121" s="7" t="s">
        <v>55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99</v>
      </c>
    </row>
    <row r="127" ht="12.75">
      <c r="B127" t="s">
        <v>35</v>
      </c>
    </row>
    <row r="128" ht="12.75">
      <c r="B128" t="s">
        <v>2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82</v>
      </c>
    </row>
    <row r="133" spans="2:20" ht="12.75">
      <c r="B133" s="1" t="s">
        <v>3</v>
      </c>
      <c r="C133" s="10">
        <f aca="true" t="shared" si="0" ref="C133:S133">C11+C72</f>
        <v>0</v>
      </c>
      <c r="D133" s="10">
        <f t="shared" si="0"/>
        <v>8705.75410831481</v>
      </c>
      <c r="E133" s="10">
        <f t="shared" si="0"/>
        <v>12619.807240000002</v>
      </c>
      <c r="F133" s="10">
        <f t="shared" si="0"/>
        <v>16522.405319999998</v>
      </c>
      <c r="G133" s="10">
        <f t="shared" si="0"/>
        <v>8161.50909</v>
      </c>
      <c r="H133" s="10">
        <f t="shared" si="0"/>
        <v>15644.48333520535</v>
      </c>
      <c r="I133" s="10">
        <f t="shared" si="0"/>
        <v>9892.23265633252</v>
      </c>
      <c r="J133" s="10">
        <f t="shared" si="0"/>
        <v>6689.39062</v>
      </c>
      <c r="K133" s="10">
        <f t="shared" si="0"/>
        <v>5566.37853</v>
      </c>
      <c r="L133" s="10">
        <f t="shared" si="0"/>
        <v>0</v>
      </c>
      <c r="M133" s="10">
        <f t="shared" si="0"/>
        <v>1313.114914425428</v>
      </c>
      <c r="N133" s="10">
        <f t="shared" si="0"/>
        <v>4795.369193154034</v>
      </c>
      <c r="O133" s="10">
        <f t="shared" si="0"/>
        <v>0</v>
      </c>
      <c r="P133" s="10">
        <f t="shared" si="0"/>
        <v>594.8875305623473</v>
      </c>
      <c r="Q133" s="10">
        <f t="shared" si="0"/>
        <v>0</v>
      </c>
      <c r="R133" s="10">
        <f t="shared" si="0"/>
        <v>0</v>
      </c>
      <c r="S133" s="10">
        <f t="shared" si="0"/>
        <v>0</v>
      </c>
      <c r="T133" s="10">
        <f>SUM(C133:S133)</f>
        <v>90505.3325379945</v>
      </c>
    </row>
    <row r="134" spans="2:20" ht="12.75">
      <c r="B134" t="s">
        <v>4</v>
      </c>
      <c r="C134" s="17">
        <f aca="true" t="shared" si="1" ref="C134:R136">C12+C73</f>
        <v>0</v>
      </c>
      <c r="D134" s="17">
        <f t="shared" si="1"/>
        <v>8608.65316</v>
      </c>
      <c r="E134" s="17">
        <f t="shared" si="1"/>
        <v>12563.032140000001</v>
      </c>
      <c r="F134" s="17">
        <f t="shared" si="1"/>
        <v>13682.235649999999</v>
      </c>
      <c r="G134" s="17">
        <f t="shared" si="1"/>
        <v>7618.5751</v>
      </c>
      <c r="H134" s="17">
        <f t="shared" si="1"/>
        <v>8340.69622</v>
      </c>
      <c r="I134" s="17">
        <f t="shared" si="1"/>
        <v>7644.082170000001</v>
      </c>
      <c r="J134" s="17">
        <f t="shared" si="1"/>
        <v>6689.39062</v>
      </c>
      <c r="K134" s="17">
        <f t="shared" si="1"/>
        <v>5566.37853</v>
      </c>
      <c r="L134" s="17">
        <f t="shared" si="1"/>
        <v>0</v>
      </c>
      <c r="M134" s="17">
        <f t="shared" si="1"/>
        <v>0</v>
      </c>
      <c r="N134" s="17">
        <f t="shared" si="1"/>
        <v>0</v>
      </c>
      <c r="O134" s="17">
        <f t="shared" si="1"/>
        <v>0</v>
      </c>
      <c r="P134" s="17">
        <f t="shared" si="1"/>
        <v>0</v>
      </c>
      <c r="Q134" s="17">
        <f t="shared" si="1"/>
        <v>0</v>
      </c>
      <c r="R134" s="17">
        <f t="shared" si="1"/>
        <v>0</v>
      </c>
      <c r="S134" s="17">
        <f>S12+S73</f>
        <v>0</v>
      </c>
      <c r="T134" s="16">
        <f aca="true" t="shared" si="2" ref="T134:T175">SUM(C134:S134)</f>
        <v>70713.04359</v>
      </c>
    </row>
    <row r="135" spans="2:20" ht="12.75">
      <c r="B135" t="s">
        <v>5</v>
      </c>
      <c r="C135" s="17">
        <f t="shared" si="1"/>
        <v>0</v>
      </c>
      <c r="D135" s="17">
        <f t="shared" si="1"/>
        <v>97.10094831481055</v>
      </c>
      <c r="E135" s="17">
        <f t="shared" si="1"/>
        <v>56.7751</v>
      </c>
      <c r="F135" s="17">
        <f t="shared" si="1"/>
        <v>2840.1696699999998</v>
      </c>
      <c r="G135" s="17">
        <f t="shared" si="1"/>
        <v>542.93399</v>
      </c>
      <c r="H135" s="17">
        <f t="shared" si="1"/>
        <v>7303.787115205351</v>
      </c>
      <c r="I135" s="17">
        <f t="shared" si="1"/>
        <v>2248.1504863325185</v>
      </c>
      <c r="J135" s="17">
        <f t="shared" si="1"/>
        <v>0</v>
      </c>
      <c r="K135" s="17">
        <f t="shared" si="1"/>
        <v>0</v>
      </c>
      <c r="L135" s="17">
        <f t="shared" si="1"/>
        <v>0</v>
      </c>
      <c r="M135" s="17">
        <f t="shared" si="1"/>
        <v>1313.114914425428</v>
      </c>
      <c r="N135" s="17">
        <f t="shared" si="1"/>
        <v>4795.369193154034</v>
      </c>
      <c r="O135" s="17">
        <f t="shared" si="1"/>
        <v>0</v>
      </c>
      <c r="P135" s="17">
        <f t="shared" si="1"/>
        <v>594.8875305623473</v>
      </c>
      <c r="Q135" s="17">
        <f t="shared" si="1"/>
        <v>0</v>
      </c>
      <c r="R135" s="17">
        <f t="shared" si="1"/>
        <v>0</v>
      </c>
      <c r="S135" s="17">
        <f>S13+S74</f>
        <v>0</v>
      </c>
      <c r="T135" s="16">
        <f t="shared" si="2"/>
        <v>19792.28894799449</v>
      </c>
    </row>
    <row r="136" spans="2:20" ht="12.75">
      <c r="B136" t="s">
        <v>6</v>
      </c>
      <c r="C136" s="17">
        <f t="shared" si="1"/>
        <v>0</v>
      </c>
      <c r="D136" s="17">
        <f t="shared" si="1"/>
        <v>0</v>
      </c>
      <c r="E136" s="17">
        <f t="shared" si="1"/>
        <v>0</v>
      </c>
      <c r="F136" s="17">
        <f t="shared" si="1"/>
        <v>0</v>
      </c>
      <c r="G136" s="17">
        <f t="shared" si="1"/>
        <v>0</v>
      </c>
      <c r="H136" s="17">
        <f t="shared" si="1"/>
        <v>0</v>
      </c>
      <c r="I136" s="17">
        <f t="shared" si="1"/>
        <v>0</v>
      </c>
      <c r="J136" s="17">
        <f t="shared" si="1"/>
        <v>0</v>
      </c>
      <c r="K136" s="17">
        <f t="shared" si="1"/>
        <v>0</v>
      </c>
      <c r="L136" s="17">
        <f t="shared" si="1"/>
        <v>0</v>
      </c>
      <c r="M136" s="17">
        <f t="shared" si="1"/>
        <v>0</v>
      </c>
      <c r="N136" s="17">
        <f t="shared" si="1"/>
        <v>0</v>
      </c>
      <c r="O136" s="17">
        <f t="shared" si="1"/>
        <v>0</v>
      </c>
      <c r="P136" s="17">
        <f t="shared" si="1"/>
        <v>0</v>
      </c>
      <c r="Q136" s="17">
        <f t="shared" si="1"/>
        <v>0</v>
      </c>
      <c r="R136" s="17">
        <f t="shared" si="1"/>
        <v>0</v>
      </c>
      <c r="S136" s="17">
        <f>S14+S75</f>
        <v>0</v>
      </c>
      <c r="T136" s="16">
        <f t="shared" si="2"/>
        <v>0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7</v>
      </c>
      <c r="C138" s="10">
        <f aca="true" t="shared" si="3" ref="C138:S141">C16+C77</f>
        <v>0</v>
      </c>
      <c r="D138" s="10">
        <f t="shared" si="3"/>
        <v>4490.08335</v>
      </c>
      <c r="E138" s="10">
        <f t="shared" si="3"/>
        <v>5840.013390000001</v>
      </c>
      <c r="F138" s="10">
        <f t="shared" si="3"/>
        <v>5799.5707600000005</v>
      </c>
      <c r="G138" s="10">
        <f t="shared" si="3"/>
        <v>6386.469410000001</v>
      </c>
      <c r="H138" s="10">
        <f t="shared" si="3"/>
        <v>8416.27749</v>
      </c>
      <c r="I138" s="10">
        <f t="shared" si="3"/>
        <v>7885.01371</v>
      </c>
      <c r="J138" s="10">
        <f t="shared" si="3"/>
        <v>3819.20783</v>
      </c>
      <c r="K138" s="10">
        <f t="shared" si="3"/>
        <v>4331.1368299999995</v>
      </c>
      <c r="L138" s="10">
        <f t="shared" si="3"/>
        <v>0</v>
      </c>
      <c r="M138" s="10">
        <f t="shared" si="3"/>
        <v>0</v>
      </c>
      <c r="N138" s="10">
        <f t="shared" si="3"/>
        <v>0</v>
      </c>
      <c r="O138" s="10">
        <f t="shared" si="3"/>
        <v>0</v>
      </c>
      <c r="P138" s="10">
        <f t="shared" si="3"/>
        <v>0</v>
      </c>
      <c r="Q138" s="10">
        <f t="shared" si="3"/>
        <v>0</v>
      </c>
      <c r="R138" s="10">
        <f t="shared" si="3"/>
        <v>0</v>
      </c>
      <c r="S138" s="10">
        <f t="shared" si="3"/>
        <v>0</v>
      </c>
      <c r="T138" s="10">
        <f t="shared" si="2"/>
        <v>46967.772769999996</v>
      </c>
    </row>
    <row r="139" spans="2:20" ht="12.75">
      <c r="B139" t="s">
        <v>72</v>
      </c>
      <c r="C139" s="17">
        <f t="shared" si="3"/>
        <v>0</v>
      </c>
      <c r="D139" s="17">
        <f t="shared" si="3"/>
        <v>403.72289</v>
      </c>
      <c r="E139" s="17">
        <f t="shared" si="3"/>
        <v>939.64357</v>
      </c>
      <c r="F139" s="17">
        <f t="shared" si="3"/>
        <v>2465.20371</v>
      </c>
      <c r="G139" s="17">
        <f t="shared" si="3"/>
        <v>2221.89242</v>
      </c>
      <c r="H139" s="17">
        <f t="shared" si="3"/>
        <v>2543.00728</v>
      </c>
      <c r="I139" s="17">
        <f t="shared" si="3"/>
        <v>2632.35135</v>
      </c>
      <c r="J139" s="17">
        <f t="shared" si="3"/>
        <v>1057.601</v>
      </c>
      <c r="K139" s="17">
        <f t="shared" si="3"/>
        <v>377.13509999999997</v>
      </c>
      <c r="L139" s="17">
        <f t="shared" si="3"/>
        <v>0</v>
      </c>
      <c r="M139" s="17">
        <f t="shared" si="3"/>
        <v>0</v>
      </c>
      <c r="N139" s="17">
        <f t="shared" si="3"/>
        <v>0</v>
      </c>
      <c r="O139" s="17">
        <f t="shared" si="3"/>
        <v>0</v>
      </c>
      <c r="P139" s="17">
        <f t="shared" si="3"/>
        <v>0</v>
      </c>
      <c r="Q139" s="17">
        <f t="shared" si="3"/>
        <v>0</v>
      </c>
      <c r="R139" s="17">
        <f t="shared" si="3"/>
        <v>0</v>
      </c>
      <c r="S139" s="17">
        <f t="shared" si="3"/>
        <v>0</v>
      </c>
      <c r="T139" s="16">
        <f t="shared" si="2"/>
        <v>12640.557320000002</v>
      </c>
    </row>
    <row r="140" spans="2:20" ht="12.75">
      <c r="B140" t="s">
        <v>73</v>
      </c>
      <c r="C140" s="17">
        <f t="shared" si="3"/>
        <v>0</v>
      </c>
      <c r="D140" s="17">
        <f t="shared" si="3"/>
        <v>0</v>
      </c>
      <c r="E140" s="17">
        <f t="shared" si="3"/>
        <v>0</v>
      </c>
      <c r="F140" s="17">
        <f t="shared" si="3"/>
        <v>0</v>
      </c>
      <c r="G140" s="17">
        <f t="shared" si="3"/>
        <v>0</v>
      </c>
      <c r="H140" s="17">
        <f t="shared" si="3"/>
        <v>0</v>
      </c>
      <c r="I140" s="17">
        <f t="shared" si="3"/>
        <v>0</v>
      </c>
      <c r="J140" s="17">
        <f t="shared" si="3"/>
        <v>0</v>
      </c>
      <c r="K140" s="17">
        <f t="shared" si="3"/>
        <v>0</v>
      </c>
      <c r="L140" s="17">
        <f t="shared" si="3"/>
        <v>0</v>
      </c>
      <c r="M140" s="17">
        <f t="shared" si="3"/>
        <v>0</v>
      </c>
      <c r="N140" s="17">
        <f t="shared" si="3"/>
        <v>0</v>
      </c>
      <c r="O140" s="17">
        <f t="shared" si="3"/>
        <v>0</v>
      </c>
      <c r="P140" s="17">
        <f t="shared" si="3"/>
        <v>0</v>
      </c>
      <c r="Q140" s="17">
        <f t="shared" si="3"/>
        <v>0</v>
      </c>
      <c r="R140" s="17">
        <f t="shared" si="3"/>
        <v>0</v>
      </c>
      <c r="S140" s="17">
        <f t="shared" si="3"/>
        <v>0</v>
      </c>
      <c r="T140" s="16">
        <f t="shared" si="2"/>
        <v>0</v>
      </c>
    </row>
    <row r="141" spans="2:20" ht="12.75">
      <c r="B141" t="s">
        <v>33</v>
      </c>
      <c r="C141" s="17">
        <f t="shared" si="3"/>
        <v>0</v>
      </c>
      <c r="D141" s="17">
        <f t="shared" si="3"/>
        <v>4086.36046</v>
      </c>
      <c r="E141" s="17">
        <f t="shared" si="3"/>
        <v>4900.369820000001</v>
      </c>
      <c r="F141" s="17">
        <f t="shared" si="3"/>
        <v>3334.3670500000003</v>
      </c>
      <c r="G141" s="17">
        <f t="shared" si="3"/>
        <v>4164.5769900000005</v>
      </c>
      <c r="H141" s="17">
        <f t="shared" si="3"/>
        <v>5873.27021</v>
      </c>
      <c r="I141" s="17">
        <f t="shared" si="3"/>
        <v>5252.66236</v>
      </c>
      <c r="J141" s="17">
        <f t="shared" si="3"/>
        <v>2761.6068299999997</v>
      </c>
      <c r="K141" s="17">
        <f t="shared" si="3"/>
        <v>3954.00173</v>
      </c>
      <c r="L141" s="17">
        <f t="shared" si="3"/>
        <v>0</v>
      </c>
      <c r="M141" s="17">
        <f t="shared" si="3"/>
        <v>0</v>
      </c>
      <c r="N141" s="17">
        <f t="shared" si="3"/>
        <v>0</v>
      </c>
      <c r="O141" s="17">
        <f t="shared" si="3"/>
        <v>0</v>
      </c>
      <c r="P141" s="17">
        <f t="shared" si="3"/>
        <v>0</v>
      </c>
      <c r="Q141" s="17">
        <f t="shared" si="3"/>
        <v>0</v>
      </c>
      <c r="R141" s="17">
        <f t="shared" si="3"/>
        <v>0</v>
      </c>
      <c r="S141" s="17">
        <f t="shared" si="3"/>
        <v>0</v>
      </c>
      <c r="T141" s="16">
        <f t="shared" si="2"/>
        <v>34327.21545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34</v>
      </c>
      <c r="C143" s="10">
        <f aca="true" t="shared" si="4" ref="C143:S145">C21+C82</f>
        <v>0</v>
      </c>
      <c r="D143" s="10">
        <f t="shared" si="4"/>
        <v>1549.06125</v>
      </c>
      <c r="E143" s="10">
        <f t="shared" si="4"/>
        <v>5160.243399999999</v>
      </c>
      <c r="F143" s="10">
        <f t="shared" si="4"/>
        <v>6101.365680000001</v>
      </c>
      <c r="G143" s="10">
        <f t="shared" si="4"/>
        <v>7564.3505700000005</v>
      </c>
      <c r="H143" s="10">
        <f t="shared" si="4"/>
        <v>9573.494630000001</v>
      </c>
      <c r="I143" s="10">
        <f t="shared" si="4"/>
        <v>14862.875749999997</v>
      </c>
      <c r="J143" s="10">
        <f t="shared" si="4"/>
        <v>4020.7436100000004</v>
      </c>
      <c r="K143" s="10">
        <f t="shared" si="4"/>
        <v>2073.6916</v>
      </c>
      <c r="L143" s="10">
        <f t="shared" si="4"/>
        <v>0</v>
      </c>
      <c r="M143" s="10">
        <f t="shared" si="4"/>
        <v>0</v>
      </c>
      <c r="N143" s="10">
        <f t="shared" si="4"/>
        <v>0</v>
      </c>
      <c r="O143" s="10">
        <f t="shared" si="4"/>
        <v>0</v>
      </c>
      <c r="P143" s="10">
        <f t="shared" si="4"/>
        <v>0</v>
      </c>
      <c r="Q143" s="10">
        <f t="shared" si="4"/>
        <v>0</v>
      </c>
      <c r="R143" s="10">
        <f t="shared" si="4"/>
        <v>0</v>
      </c>
      <c r="S143" s="10">
        <f t="shared" si="4"/>
        <v>0</v>
      </c>
      <c r="T143" s="10">
        <f t="shared" si="2"/>
        <v>50905.82649</v>
      </c>
    </row>
    <row r="144" spans="2:20" ht="12.75">
      <c r="B144" t="s">
        <v>41</v>
      </c>
      <c r="C144" s="17">
        <f t="shared" si="4"/>
        <v>0</v>
      </c>
      <c r="D144" s="17">
        <f t="shared" si="4"/>
        <v>106.34212</v>
      </c>
      <c r="E144" s="17">
        <f t="shared" si="4"/>
        <v>783.30906</v>
      </c>
      <c r="F144" s="17">
        <f t="shared" si="4"/>
        <v>1266.2672</v>
      </c>
      <c r="G144" s="17">
        <f t="shared" si="4"/>
        <v>3375.1971200000003</v>
      </c>
      <c r="H144" s="17">
        <f t="shared" si="4"/>
        <v>3486.22362</v>
      </c>
      <c r="I144" s="17">
        <f t="shared" si="4"/>
        <v>2227.18643</v>
      </c>
      <c r="J144" s="17">
        <f t="shared" si="4"/>
        <v>981.6092400000001</v>
      </c>
      <c r="K144" s="17">
        <f t="shared" si="4"/>
        <v>10.81822</v>
      </c>
      <c r="L144" s="17">
        <f t="shared" si="4"/>
        <v>0</v>
      </c>
      <c r="M144" s="17">
        <f t="shared" si="4"/>
        <v>0</v>
      </c>
      <c r="N144" s="17">
        <f t="shared" si="4"/>
        <v>0</v>
      </c>
      <c r="O144" s="17">
        <f t="shared" si="4"/>
        <v>0</v>
      </c>
      <c r="P144" s="17">
        <f t="shared" si="4"/>
        <v>0</v>
      </c>
      <c r="Q144" s="17">
        <f t="shared" si="4"/>
        <v>0</v>
      </c>
      <c r="R144" s="17">
        <f t="shared" si="4"/>
        <v>0</v>
      </c>
      <c r="S144" s="17">
        <f t="shared" si="4"/>
        <v>0</v>
      </c>
      <c r="T144" s="16">
        <f t="shared" si="2"/>
        <v>12236.95301</v>
      </c>
    </row>
    <row r="145" spans="2:20" ht="12.75">
      <c r="B145" t="s">
        <v>42</v>
      </c>
      <c r="C145" s="17">
        <f t="shared" si="4"/>
        <v>0</v>
      </c>
      <c r="D145" s="17">
        <f t="shared" si="4"/>
        <v>1442.71913</v>
      </c>
      <c r="E145" s="17">
        <f t="shared" si="4"/>
        <v>4376.93434</v>
      </c>
      <c r="F145" s="17">
        <f t="shared" si="4"/>
        <v>4835.098480000001</v>
      </c>
      <c r="G145" s="17">
        <f t="shared" si="4"/>
        <v>4189.15345</v>
      </c>
      <c r="H145" s="17">
        <f t="shared" si="4"/>
        <v>6087.27101</v>
      </c>
      <c r="I145" s="17">
        <f t="shared" si="4"/>
        <v>12635.689319999998</v>
      </c>
      <c r="J145" s="17">
        <f t="shared" si="4"/>
        <v>3039.13437</v>
      </c>
      <c r="K145" s="17">
        <f t="shared" si="4"/>
        <v>2062.87338</v>
      </c>
      <c r="L145" s="17">
        <f t="shared" si="4"/>
        <v>0</v>
      </c>
      <c r="M145" s="17">
        <f t="shared" si="4"/>
        <v>0</v>
      </c>
      <c r="N145" s="17">
        <f t="shared" si="4"/>
        <v>0</v>
      </c>
      <c r="O145" s="17">
        <f t="shared" si="4"/>
        <v>0</v>
      </c>
      <c r="P145" s="17">
        <f t="shared" si="4"/>
        <v>0</v>
      </c>
      <c r="Q145" s="17">
        <f t="shared" si="4"/>
        <v>0</v>
      </c>
      <c r="R145" s="17">
        <f t="shared" si="4"/>
        <v>0</v>
      </c>
      <c r="S145" s="17">
        <f t="shared" si="4"/>
        <v>0</v>
      </c>
      <c r="T145" s="16">
        <f t="shared" si="2"/>
        <v>38668.873479999995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43</v>
      </c>
      <c r="C147" s="10">
        <f aca="true" t="shared" si="5" ref="C147:S150">C25+C86</f>
        <v>0</v>
      </c>
      <c r="D147" s="10">
        <f t="shared" si="5"/>
        <v>0</v>
      </c>
      <c r="E147" s="10">
        <f t="shared" si="5"/>
        <v>0</v>
      </c>
      <c r="F147" s="10">
        <f t="shared" si="5"/>
        <v>0</v>
      </c>
      <c r="G147" s="10">
        <f t="shared" si="5"/>
        <v>0</v>
      </c>
      <c r="H147" s="10">
        <f t="shared" si="5"/>
        <v>0</v>
      </c>
      <c r="I147" s="10">
        <f t="shared" si="5"/>
        <v>0</v>
      </c>
      <c r="J147" s="10">
        <f t="shared" si="5"/>
        <v>0</v>
      </c>
      <c r="K147" s="10">
        <f t="shared" si="5"/>
        <v>0</v>
      </c>
      <c r="L147" s="10">
        <f t="shared" si="5"/>
        <v>0</v>
      </c>
      <c r="M147" s="10">
        <f t="shared" si="5"/>
        <v>0</v>
      </c>
      <c r="N147" s="10">
        <f t="shared" si="5"/>
        <v>0</v>
      </c>
      <c r="O147" s="10">
        <f t="shared" si="5"/>
        <v>0</v>
      </c>
      <c r="P147" s="10">
        <f t="shared" si="5"/>
        <v>0</v>
      </c>
      <c r="Q147" s="10">
        <f t="shared" si="5"/>
        <v>0</v>
      </c>
      <c r="R147" s="10">
        <f t="shared" si="5"/>
        <v>0</v>
      </c>
      <c r="S147" s="10">
        <f t="shared" si="5"/>
        <v>0</v>
      </c>
      <c r="T147" s="10">
        <f t="shared" si="2"/>
        <v>0</v>
      </c>
    </row>
    <row r="148" spans="2:20" ht="12.75">
      <c r="B148" t="s">
        <v>44</v>
      </c>
      <c r="C148" s="17">
        <f t="shared" si="5"/>
        <v>0</v>
      </c>
      <c r="D148" s="17">
        <f t="shared" si="5"/>
        <v>0</v>
      </c>
      <c r="E148" s="17">
        <f t="shared" si="5"/>
        <v>0</v>
      </c>
      <c r="F148" s="17">
        <f t="shared" si="5"/>
        <v>0</v>
      </c>
      <c r="G148" s="17">
        <f t="shared" si="5"/>
        <v>0</v>
      </c>
      <c r="H148" s="17">
        <f t="shared" si="5"/>
        <v>0</v>
      </c>
      <c r="I148" s="17">
        <f t="shared" si="5"/>
        <v>0</v>
      </c>
      <c r="J148" s="17">
        <f t="shared" si="5"/>
        <v>0</v>
      </c>
      <c r="K148" s="17">
        <f t="shared" si="5"/>
        <v>0</v>
      </c>
      <c r="L148" s="17">
        <f t="shared" si="5"/>
        <v>0</v>
      </c>
      <c r="M148" s="17">
        <f t="shared" si="5"/>
        <v>0</v>
      </c>
      <c r="N148" s="17">
        <f t="shared" si="5"/>
        <v>0</v>
      </c>
      <c r="O148" s="17">
        <f t="shared" si="5"/>
        <v>0</v>
      </c>
      <c r="P148" s="17">
        <f t="shared" si="5"/>
        <v>0</v>
      </c>
      <c r="Q148" s="17">
        <f t="shared" si="5"/>
        <v>0</v>
      </c>
      <c r="R148" s="17">
        <f t="shared" si="5"/>
        <v>0</v>
      </c>
      <c r="S148" s="17">
        <f t="shared" si="5"/>
        <v>0</v>
      </c>
      <c r="T148" s="16">
        <f t="shared" si="2"/>
        <v>0</v>
      </c>
    </row>
    <row r="149" spans="2:20" ht="12.75">
      <c r="B149" t="s">
        <v>45</v>
      </c>
      <c r="C149" s="17">
        <f t="shared" si="5"/>
        <v>0</v>
      </c>
      <c r="D149" s="17">
        <f t="shared" si="5"/>
        <v>0</v>
      </c>
      <c r="E149" s="17">
        <f t="shared" si="5"/>
        <v>0</v>
      </c>
      <c r="F149" s="17">
        <f t="shared" si="5"/>
        <v>0</v>
      </c>
      <c r="G149" s="17">
        <f t="shared" si="5"/>
        <v>0</v>
      </c>
      <c r="H149" s="17">
        <f t="shared" si="5"/>
        <v>0</v>
      </c>
      <c r="I149" s="17">
        <f t="shared" si="5"/>
        <v>0</v>
      </c>
      <c r="J149" s="17">
        <f t="shared" si="5"/>
        <v>0</v>
      </c>
      <c r="K149" s="17">
        <f t="shared" si="5"/>
        <v>0</v>
      </c>
      <c r="L149" s="17">
        <f t="shared" si="5"/>
        <v>0</v>
      </c>
      <c r="M149" s="17">
        <f t="shared" si="5"/>
        <v>0</v>
      </c>
      <c r="N149" s="17">
        <f t="shared" si="5"/>
        <v>0</v>
      </c>
      <c r="O149" s="17">
        <f t="shared" si="5"/>
        <v>0</v>
      </c>
      <c r="P149" s="17">
        <f t="shared" si="5"/>
        <v>0</v>
      </c>
      <c r="Q149" s="17">
        <f t="shared" si="5"/>
        <v>0</v>
      </c>
      <c r="R149" s="17">
        <f t="shared" si="5"/>
        <v>0</v>
      </c>
      <c r="S149" s="17">
        <f t="shared" si="5"/>
        <v>0</v>
      </c>
      <c r="T149" s="16">
        <f t="shared" si="2"/>
        <v>0</v>
      </c>
    </row>
    <row r="150" spans="2:20" ht="12.75">
      <c r="B150" t="s">
        <v>46</v>
      </c>
      <c r="C150" s="17">
        <f t="shared" si="5"/>
        <v>0</v>
      </c>
      <c r="D150" s="17">
        <f t="shared" si="5"/>
        <v>0</v>
      </c>
      <c r="E150" s="17">
        <f t="shared" si="5"/>
        <v>0</v>
      </c>
      <c r="F150" s="17">
        <f t="shared" si="5"/>
        <v>0</v>
      </c>
      <c r="G150" s="17">
        <f t="shared" si="5"/>
        <v>0</v>
      </c>
      <c r="H150" s="17">
        <f t="shared" si="5"/>
        <v>0</v>
      </c>
      <c r="I150" s="17">
        <f t="shared" si="5"/>
        <v>0</v>
      </c>
      <c r="J150" s="17">
        <f t="shared" si="5"/>
        <v>0</v>
      </c>
      <c r="K150" s="17">
        <f t="shared" si="5"/>
        <v>0</v>
      </c>
      <c r="L150" s="17">
        <f t="shared" si="5"/>
        <v>0</v>
      </c>
      <c r="M150" s="17">
        <f t="shared" si="5"/>
        <v>0</v>
      </c>
      <c r="N150" s="17">
        <f t="shared" si="5"/>
        <v>0</v>
      </c>
      <c r="O150" s="17">
        <f t="shared" si="5"/>
        <v>0</v>
      </c>
      <c r="P150" s="17">
        <f t="shared" si="5"/>
        <v>0</v>
      </c>
      <c r="Q150" s="17">
        <f t="shared" si="5"/>
        <v>0</v>
      </c>
      <c r="R150" s="17">
        <f t="shared" si="5"/>
        <v>0</v>
      </c>
      <c r="S150" s="17">
        <f t="shared" si="5"/>
        <v>0</v>
      </c>
      <c r="T150" s="16">
        <f t="shared" si="2"/>
        <v>0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47</v>
      </c>
      <c r="C152" s="10">
        <f aca="true" t="shared" si="6" ref="C152:S152">C30+C91</f>
        <v>0</v>
      </c>
      <c r="D152" s="10">
        <f t="shared" si="6"/>
        <v>0</v>
      </c>
      <c r="E152" s="10">
        <f t="shared" si="6"/>
        <v>0</v>
      </c>
      <c r="F152" s="10">
        <f t="shared" si="6"/>
        <v>0</v>
      </c>
      <c r="G152" s="10">
        <f t="shared" si="6"/>
        <v>0</v>
      </c>
      <c r="H152" s="10">
        <f t="shared" si="6"/>
        <v>0</v>
      </c>
      <c r="I152" s="10">
        <f t="shared" si="6"/>
        <v>0</v>
      </c>
      <c r="J152" s="10">
        <f t="shared" si="6"/>
        <v>0</v>
      </c>
      <c r="K152" s="10">
        <f t="shared" si="6"/>
        <v>0</v>
      </c>
      <c r="L152" s="10">
        <f t="shared" si="6"/>
        <v>0</v>
      </c>
      <c r="M152" s="10">
        <f t="shared" si="6"/>
        <v>0</v>
      </c>
      <c r="N152" s="10">
        <f t="shared" si="6"/>
        <v>0</v>
      </c>
      <c r="O152" s="10">
        <f t="shared" si="6"/>
        <v>0</v>
      </c>
      <c r="P152" s="10">
        <f t="shared" si="6"/>
        <v>0</v>
      </c>
      <c r="Q152" s="10">
        <f t="shared" si="6"/>
        <v>0</v>
      </c>
      <c r="R152" s="10">
        <f t="shared" si="6"/>
        <v>0</v>
      </c>
      <c r="S152" s="10">
        <f t="shared" si="6"/>
        <v>0</v>
      </c>
      <c r="T152" s="10">
        <f t="shared" si="2"/>
        <v>0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48</v>
      </c>
      <c r="C154" s="10">
        <f aca="true" t="shared" si="7" ref="C154:S156">C32+C93</f>
        <v>0</v>
      </c>
      <c r="D154" s="10">
        <f t="shared" si="7"/>
        <v>0</v>
      </c>
      <c r="E154" s="10">
        <f t="shared" si="7"/>
        <v>0</v>
      </c>
      <c r="F154" s="10">
        <f t="shared" si="7"/>
        <v>0</v>
      </c>
      <c r="G154" s="10">
        <f t="shared" si="7"/>
        <v>0</v>
      </c>
      <c r="H154" s="10">
        <f t="shared" si="7"/>
        <v>0</v>
      </c>
      <c r="I154" s="10">
        <f t="shared" si="7"/>
        <v>0</v>
      </c>
      <c r="J154" s="10">
        <f t="shared" si="7"/>
        <v>0</v>
      </c>
      <c r="K154" s="10">
        <f t="shared" si="7"/>
        <v>0</v>
      </c>
      <c r="L154" s="10">
        <f t="shared" si="7"/>
        <v>0</v>
      </c>
      <c r="M154" s="10">
        <f t="shared" si="7"/>
        <v>0</v>
      </c>
      <c r="N154" s="10">
        <f t="shared" si="7"/>
        <v>0</v>
      </c>
      <c r="O154" s="10">
        <f t="shared" si="7"/>
        <v>0</v>
      </c>
      <c r="P154" s="10">
        <f t="shared" si="7"/>
        <v>0</v>
      </c>
      <c r="Q154" s="10">
        <f t="shared" si="7"/>
        <v>0</v>
      </c>
      <c r="R154" s="10">
        <f t="shared" si="7"/>
        <v>0</v>
      </c>
      <c r="S154" s="10">
        <f t="shared" si="7"/>
        <v>0</v>
      </c>
      <c r="T154" s="10">
        <f t="shared" si="2"/>
        <v>0</v>
      </c>
    </row>
    <row r="155" spans="2:20" ht="12.75">
      <c r="B155" t="s">
        <v>56</v>
      </c>
      <c r="C155" s="17">
        <f t="shared" si="7"/>
        <v>0</v>
      </c>
      <c r="D155" s="17">
        <f t="shared" si="7"/>
        <v>0</v>
      </c>
      <c r="E155" s="17">
        <f t="shared" si="7"/>
        <v>0</v>
      </c>
      <c r="F155" s="17">
        <f t="shared" si="7"/>
        <v>0</v>
      </c>
      <c r="G155" s="17">
        <f t="shared" si="7"/>
        <v>0</v>
      </c>
      <c r="H155" s="17">
        <f t="shared" si="7"/>
        <v>0</v>
      </c>
      <c r="I155" s="17">
        <f t="shared" si="7"/>
        <v>0</v>
      </c>
      <c r="J155" s="17">
        <f t="shared" si="7"/>
        <v>0</v>
      </c>
      <c r="K155" s="17">
        <f t="shared" si="7"/>
        <v>0</v>
      </c>
      <c r="L155" s="17">
        <f t="shared" si="7"/>
        <v>0</v>
      </c>
      <c r="M155" s="17">
        <f t="shared" si="7"/>
        <v>0</v>
      </c>
      <c r="N155" s="17">
        <f t="shared" si="7"/>
        <v>0</v>
      </c>
      <c r="O155" s="17">
        <f t="shared" si="7"/>
        <v>0</v>
      </c>
      <c r="P155" s="17">
        <f t="shared" si="7"/>
        <v>0</v>
      </c>
      <c r="Q155" s="17">
        <f t="shared" si="7"/>
        <v>0</v>
      </c>
      <c r="R155" s="17">
        <f t="shared" si="7"/>
        <v>0</v>
      </c>
      <c r="S155" s="17">
        <f t="shared" si="7"/>
        <v>0</v>
      </c>
      <c r="T155" s="16">
        <f t="shared" si="2"/>
        <v>0</v>
      </c>
    </row>
    <row r="156" spans="2:20" ht="12.75">
      <c r="B156" t="s">
        <v>57</v>
      </c>
      <c r="C156" s="17">
        <f t="shared" si="7"/>
        <v>0</v>
      </c>
      <c r="D156" s="17">
        <f t="shared" si="7"/>
        <v>0</v>
      </c>
      <c r="E156" s="17">
        <f t="shared" si="7"/>
        <v>0</v>
      </c>
      <c r="F156" s="17">
        <f t="shared" si="7"/>
        <v>0</v>
      </c>
      <c r="G156" s="17">
        <f t="shared" si="7"/>
        <v>0</v>
      </c>
      <c r="H156" s="17">
        <f t="shared" si="7"/>
        <v>0</v>
      </c>
      <c r="I156" s="17">
        <f t="shared" si="7"/>
        <v>0</v>
      </c>
      <c r="J156" s="17">
        <f t="shared" si="7"/>
        <v>0</v>
      </c>
      <c r="K156" s="17">
        <f t="shared" si="7"/>
        <v>0</v>
      </c>
      <c r="L156" s="17">
        <f t="shared" si="7"/>
        <v>0</v>
      </c>
      <c r="M156" s="17">
        <f t="shared" si="7"/>
        <v>0</v>
      </c>
      <c r="N156" s="17">
        <f t="shared" si="7"/>
        <v>0</v>
      </c>
      <c r="O156" s="17">
        <f t="shared" si="7"/>
        <v>0</v>
      </c>
      <c r="P156" s="17">
        <f t="shared" si="7"/>
        <v>0</v>
      </c>
      <c r="Q156" s="17">
        <f t="shared" si="7"/>
        <v>0</v>
      </c>
      <c r="R156" s="17">
        <f t="shared" si="7"/>
        <v>0</v>
      </c>
      <c r="S156" s="17">
        <f t="shared" si="7"/>
        <v>0</v>
      </c>
      <c r="T156" s="16">
        <f t="shared" si="2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58</v>
      </c>
      <c r="C158" s="10">
        <f aca="true" t="shared" si="8" ref="C158:S160">C36+C97</f>
        <v>0</v>
      </c>
      <c r="D158" s="10">
        <f t="shared" si="8"/>
        <v>26.93623</v>
      </c>
      <c r="E158" s="10">
        <f t="shared" si="8"/>
        <v>2197.6141000000002</v>
      </c>
      <c r="F158" s="10">
        <f t="shared" si="8"/>
        <v>186.05005</v>
      </c>
      <c r="G158" s="10">
        <f t="shared" si="8"/>
        <v>315.20812</v>
      </c>
      <c r="H158" s="10">
        <f t="shared" si="8"/>
        <v>727.2003000000001</v>
      </c>
      <c r="I158" s="10">
        <f t="shared" si="8"/>
        <v>192.93629</v>
      </c>
      <c r="J158" s="10">
        <f t="shared" si="8"/>
        <v>230.97204000000002</v>
      </c>
      <c r="K158" s="10">
        <f t="shared" si="8"/>
        <v>188.46066</v>
      </c>
      <c r="L158" s="10">
        <f t="shared" si="8"/>
        <v>0</v>
      </c>
      <c r="M158" s="10">
        <f t="shared" si="8"/>
        <v>0</v>
      </c>
      <c r="N158" s="10">
        <f t="shared" si="8"/>
        <v>0</v>
      </c>
      <c r="O158" s="10">
        <f t="shared" si="8"/>
        <v>0</v>
      </c>
      <c r="P158" s="10">
        <f t="shared" si="8"/>
        <v>0</v>
      </c>
      <c r="Q158" s="10">
        <f t="shared" si="8"/>
        <v>0</v>
      </c>
      <c r="R158" s="10">
        <f t="shared" si="8"/>
        <v>0</v>
      </c>
      <c r="S158" s="10">
        <f t="shared" si="8"/>
        <v>0</v>
      </c>
      <c r="T158" s="10">
        <f t="shared" si="2"/>
        <v>4065.3777900000005</v>
      </c>
    </row>
    <row r="159" spans="2:20" ht="12.75">
      <c r="B159" t="s">
        <v>59</v>
      </c>
      <c r="C159" s="17">
        <f t="shared" si="8"/>
        <v>0</v>
      </c>
      <c r="D159" s="17">
        <f t="shared" si="8"/>
        <v>0</v>
      </c>
      <c r="E159" s="17">
        <f t="shared" si="8"/>
        <v>0</v>
      </c>
      <c r="F159" s="17">
        <f t="shared" si="8"/>
        <v>0</v>
      </c>
      <c r="G159" s="17">
        <f t="shared" si="8"/>
        <v>0</v>
      </c>
      <c r="H159" s="17">
        <f t="shared" si="8"/>
        <v>0</v>
      </c>
      <c r="I159" s="17">
        <f t="shared" si="8"/>
        <v>0</v>
      </c>
      <c r="J159" s="17">
        <f t="shared" si="8"/>
        <v>0</v>
      </c>
      <c r="K159" s="17">
        <f t="shared" si="8"/>
        <v>0</v>
      </c>
      <c r="L159" s="17">
        <f t="shared" si="8"/>
        <v>0</v>
      </c>
      <c r="M159" s="17">
        <f t="shared" si="8"/>
        <v>0</v>
      </c>
      <c r="N159" s="17">
        <f t="shared" si="8"/>
        <v>0</v>
      </c>
      <c r="O159" s="17">
        <f t="shared" si="8"/>
        <v>0</v>
      </c>
      <c r="P159" s="17">
        <f t="shared" si="8"/>
        <v>0</v>
      </c>
      <c r="Q159" s="17">
        <f t="shared" si="8"/>
        <v>0</v>
      </c>
      <c r="R159" s="17">
        <f t="shared" si="8"/>
        <v>0</v>
      </c>
      <c r="S159" s="17">
        <f t="shared" si="8"/>
        <v>0</v>
      </c>
      <c r="T159" s="16">
        <f t="shared" si="2"/>
        <v>0</v>
      </c>
    </row>
    <row r="160" spans="2:20" ht="12.75">
      <c r="B160" t="s">
        <v>60</v>
      </c>
      <c r="C160" s="17">
        <f t="shared" si="8"/>
        <v>0</v>
      </c>
      <c r="D160" s="17">
        <f t="shared" si="8"/>
        <v>26.93623</v>
      </c>
      <c r="E160" s="17">
        <f t="shared" si="8"/>
        <v>2197.6141000000002</v>
      </c>
      <c r="F160" s="17">
        <f t="shared" si="8"/>
        <v>186.05005</v>
      </c>
      <c r="G160" s="17">
        <f t="shared" si="8"/>
        <v>315.20812</v>
      </c>
      <c r="H160" s="17">
        <f t="shared" si="8"/>
        <v>727.2003000000001</v>
      </c>
      <c r="I160" s="17">
        <f t="shared" si="8"/>
        <v>192.93629</v>
      </c>
      <c r="J160" s="17">
        <f t="shared" si="8"/>
        <v>230.97204000000002</v>
      </c>
      <c r="K160" s="17">
        <f t="shared" si="8"/>
        <v>188.46066</v>
      </c>
      <c r="L160" s="17">
        <f t="shared" si="8"/>
        <v>0</v>
      </c>
      <c r="M160" s="17">
        <f t="shared" si="8"/>
        <v>0</v>
      </c>
      <c r="N160" s="17">
        <f t="shared" si="8"/>
        <v>0</v>
      </c>
      <c r="O160" s="17">
        <f t="shared" si="8"/>
        <v>0</v>
      </c>
      <c r="P160" s="17">
        <f t="shared" si="8"/>
        <v>0</v>
      </c>
      <c r="Q160" s="17">
        <f t="shared" si="8"/>
        <v>0</v>
      </c>
      <c r="R160" s="17">
        <f t="shared" si="8"/>
        <v>0</v>
      </c>
      <c r="S160" s="17">
        <f t="shared" si="8"/>
        <v>0</v>
      </c>
      <c r="T160" s="16">
        <f t="shared" si="2"/>
        <v>4065.3777900000005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132</v>
      </c>
      <c r="C162" s="9">
        <f aca="true" t="shared" si="9" ref="C162:S162">C40+C101</f>
        <v>0</v>
      </c>
      <c r="D162" s="9">
        <f t="shared" si="9"/>
        <v>14771.834938314809</v>
      </c>
      <c r="E162" s="9">
        <f t="shared" si="9"/>
        <v>25817.67813</v>
      </c>
      <c r="F162" s="9">
        <f t="shared" si="9"/>
        <v>28609.391810000005</v>
      </c>
      <c r="G162" s="9">
        <f t="shared" si="9"/>
        <v>22427.53719</v>
      </c>
      <c r="H162" s="9">
        <f t="shared" si="9"/>
        <v>34361.45575520535</v>
      </c>
      <c r="I162" s="9">
        <f t="shared" si="9"/>
        <v>32833.058406332515</v>
      </c>
      <c r="J162" s="9">
        <f t="shared" si="9"/>
        <v>14760.3141</v>
      </c>
      <c r="K162" s="9">
        <f t="shared" si="9"/>
        <v>12159.66762</v>
      </c>
      <c r="L162" s="9">
        <f t="shared" si="9"/>
        <v>0</v>
      </c>
      <c r="M162" s="9">
        <f t="shared" si="9"/>
        <v>1313.114914425428</v>
      </c>
      <c r="N162" s="9">
        <f t="shared" si="9"/>
        <v>4795.369193154034</v>
      </c>
      <c r="O162" s="9">
        <f t="shared" si="9"/>
        <v>0</v>
      </c>
      <c r="P162" s="9">
        <f t="shared" si="9"/>
        <v>594.8875305623473</v>
      </c>
      <c r="Q162" s="9">
        <f t="shared" si="9"/>
        <v>0</v>
      </c>
      <c r="R162" s="9">
        <f t="shared" si="9"/>
        <v>0</v>
      </c>
      <c r="S162" s="9">
        <f t="shared" si="9"/>
        <v>0</v>
      </c>
      <c r="T162" s="9">
        <f t="shared" si="2"/>
        <v>192444.30958799447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61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67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68</v>
      </c>
      <c r="C169" s="17">
        <f aca="true" t="shared" si="10" ref="C169:S175">C47+C108</f>
        <v>0</v>
      </c>
      <c r="D169" s="17">
        <f t="shared" si="10"/>
        <v>838.0651</v>
      </c>
      <c r="E169" s="17">
        <f t="shared" si="10"/>
        <v>171.22514999999999</v>
      </c>
      <c r="F169" s="17">
        <f t="shared" si="10"/>
        <v>1667.48799</v>
      </c>
      <c r="G169" s="17">
        <f t="shared" si="10"/>
        <v>347.81548</v>
      </c>
      <c r="H169" s="17">
        <f t="shared" si="10"/>
        <v>10.85031</v>
      </c>
      <c r="I169" s="17">
        <f t="shared" si="10"/>
        <v>490.69933000000003</v>
      </c>
      <c r="J169" s="17">
        <f t="shared" si="10"/>
        <v>359.09263</v>
      </c>
      <c r="K169" s="17">
        <f t="shared" si="10"/>
        <v>989.59374</v>
      </c>
      <c r="L169" s="17">
        <f t="shared" si="10"/>
        <v>0</v>
      </c>
      <c r="M169" s="17">
        <f t="shared" si="10"/>
        <v>0</v>
      </c>
      <c r="N169" s="17">
        <f t="shared" si="10"/>
        <v>0</v>
      </c>
      <c r="O169" s="17">
        <f t="shared" si="10"/>
        <v>0</v>
      </c>
      <c r="P169" s="17">
        <f t="shared" si="10"/>
        <v>0</v>
      </c>
      <c r="Q169" s="17">
        <f t="shared" si="10"/>
        <v>0</v>
      </c>
      <c r="R169" s="17">
        <f t="shared" si="10"/>
        <v>0</v>
      </c>
      <c r="S169" s="17">
        <f t="shared" si="10"/>
        <v>0</v>
      </c>
      <c r="T169" s="16">
        <f t="shared" si="2"/>
        <v>4874.8297299999995</v>
      </c>
    </row>
    <row r="170" spans="2:20" ht="12.75">
      <c r="B170" t="s">
        <v>69</v>
      </c>
      <c r="C170" s="17">
        <f t="shared" si="10"/>
        <v>0</v>
      </c>
      <c r="D170" s="17">
        <f t="shared" si="10"/>
        <v>7770.58806</v>
      </c>
      <c r="E170" s="17">
        <f t="shared" si="10"/>
        <v>12391.806990000001</v>
      </c>
      <c r="F170" s="17">
        <f t="shared" si="10"/>
        <v>10467.917019999999</v>
      </c>
      <c r="G170" s="17">
        <f t="shared" si="10"/>
        <v>3441.36571</v>
      </c>
      <c r="H170" s="17">
        <f t="shared" si="10"/>
        <v>352.21931</v>
      </c>
      <c r="I170" s="17">
        <f t="shared" si="10"/>
        <v>1379.14827</v>
      </c>
      <c r="J170" s="17">
        <f t="shared" si="10"/>
        <v>327.15098</v>
      </c>
      <c r="K170" s="17">
        <f t="shared" si="10"/>
        <v>3264.9380699999997</v>
      </c>
      <c r="L170" s="17">
        <f t="shared" si="10"/>
        <v>0</v>
      </c>
      <c r="M170" s="17">
        <f t="shared" si="10"/>
        <v>0</v>
      </c>
      <c r="N170" s="17">
        <f t="shared" si="10"/>
        <v>0</v>
      </c>
      <c r="O170" s="17">
        <f t="shared" si="10"/>
        <v>0</v>
      </c>
      <c r="P170" s="17">
        <f t="shared" si="10"/>
        <v>0</v>
      </c>
      <c r="Q170" s="17">
        <f t="shared" si="10"/>
        <v>0</v>
      </c>
      <c r="R170" s="17">
        <f t="shared" si="10"/>
        <v>0</v>
      </c>
      <c r="S170" s="17">
        <f t="shared" si="10"/>
        <v>0</v>
      </c>
      <c r="T170" s="16">
        <f t="shared" si="2"/>
        <v>39395.13440999999</v>
      </c>
    </row>
    <row r="171" spans="2:20" ht="12.75">
      <c r="B171" t="s">
        <v>77</v>
      </c>
      <c r="C171" s="17">
        <f t="shared" si="10"/>
        <v>0</v>
      </c>
      <c r="D171" s="17">
        <f t="shared" si="10"/>
        <v>0</v>
      </c>
      <c r="E171" s="17">
        <f t="shared" si="10"/>
        <v>0</v>
      </c>
      <c r="F171" s="17">
        <f t="shared" si="10"/>
        <v>0</v>
      </c>
      <c r="G171" s="17">
        <f t="shared" si="10"/>
        <v>0</v>
      </c>
      <c r="H171" s="17">
        <f t="shared" si="10"/>
        <v>0</v>
      </c>
      <c r="I171" s="17">
        <f t="shared" si="10"/>
        <v>0</v>
      </c>
      <c r="J171" s="17">
        <f t="shared" si="10"/>
        <v>0</v>
      </c>
      <c r="K171" s="17">
        <f t="shared" si="10"/>
        <v>0</v>
      </c>
      <c r="L171" s="17">
        <f t="shared" si="10"/>
        <v>0</v>
      </c>
      <c r="M171" s="17">
        <f t="shared" si="10"/>
        <v>0</v>
      </c>
      <c r="N171" s="17">
        <f t="shared" si="10"/>
        <v>0</v>
      </c>
      <c r="O171" s="17">
        <f t="shared" si="10"/>
        <v>0</v>
      </c>
      <c r="P171" s="17">
        <f t="shared" si="10"/>
        <v>0</v>
      </c>
      <c r="Q171" s="17">
        <f t="shared" si="10"/>
        <v>0</v>
      </c>
      <c r="R171" s="17">
        <f t="shared" si="10"/>
        <v>0</v>
      </c>
      <c r="S171" s="17">
        <f t="shared" si="10"/>
        <v>0</v>
      </c>
      <c r="T171" s="16">
        <f t="shared" si="2"/>
        <v>0</v>
      </c>
    </row>
    <row r="172" spans="2:20" ht="12.75">
      <c r="B172" t="s">
        <v>78</v>
      </c>
      <c r="C172" s="17">
        <f t="shared" si="10"/>
        <v>0</v>
      </c>
      <c r="D172" s="17">
        <f t="shared" si="10"/>
        <v>0</v>
      </c>
      <c r="E172" s="17">
        <f t="shared" si="10"/>
        <v>0</v>
      </c>
      <c r="F172" s="17">
        <f t="shared" si="10"/>
        <v>1546.83064</v>
      </c>
      <c r="G172" s="17">
        <f t="shared" si="10"/>
        <v>3829.3939100000002</v>
      </c>
      <c r="H172" s="17">
        <f t="shared" si="10"/>
        <v>7977.6266</v>
      </c>
      <c r="I172" s="17">
        <f t="shared" si="10"/>
        <v>5774.2345700000005</v>
      </c>
      <c r="J172" s="17">
        <f t="shared" si="10"/>
        <v>6003.14701</v>
      </c>
      <c r="K172" s="17">
        <f t="shared" si="10"/>
        <v>1311.84672</v>
      </c>
      <c r="L172" s="17">
        <f t="shared" si="10"/>
        <v>0</v>
      </c>
      <c r="M172" s="17">
        <f t="shared" si="10"/>
        <v>0</v>
      </c>
      <c r="N172" s="17">
        <f t="shared" si="10"/>
        <v>0</v>
      </c>
      <c r="O172" s="17">
        <f t="shared" si="10"/>
        <v>0</v>
      </c>
      <c r="P172" s="17">
        <f t="shared" si="10"/>
        <v>0</v>
      </c>
      <c r="Q172" s="17">
        <f t="shared" si="10"/>
        <v>0</v>
      </c>
      <c r="R172" s="17">
        <f t="shared" si="10"/>
        <v>0</v>
      </c>
      <c r="S172" s="17">
        <f t="shared" si="10"/>
        <v>0</v>
      </c>
      <c r="T172" s="16">
        <f t="shared" si="2"/>
        <v>26443.07945</v>
      </c>
    </row>
    <row r="173" spans="2:20" ht="12.75">
      <c r="B173" t="s">
        <v>79</v>
      </c>
      <c r="C173" s="17">
        <f t="shared" si="10"/>
        <v>0</v>
      </c>
      <c r="D173" s="17">
        <f t="shared" si="10"/>
        <v>0</v>
      </c>
      <c r="E173" s="17">
        <f t="shared" si="10"/>
        <v>0</v>
      </c>
      <c r="F173" s="17">
        <f t="shared" si="10"/>
        <v>0</v>
      </c>
      <c r="G173" s="17">
        <f t="shared" si="10"/>
        <v>0</v>
      </c>
      <c r="H173" s="17">
        <f t="shared" si="10"/>
        <v>0</v>
      </c>
      <c r="I173" s="17">
        <f t="shared" si="10"/>
        <v>0</v>
      </c>
      <c r="J173" s="17">
        <f t="shared" si="10"/>
        <v>0</v>
      </c>
      <c r="K173" s="17">
        <f t="shared" si="10"/>
        <v>0</v>
      </c>
      <c r="L173" s="17">
        <f t="shared" si="10"/>
        <v>0</v>
      </c>
      <c r="M173" s="17">
        <f t="shared" si="10"/>
        <v>0</v>
      </c>
      <c r="N173" s="17">
        <f t="shared" si="10"/>
        <v>0</v>
      </c>
      <c r="O173" s="17">
        <f t="shared" si="10"/>
        <v>0</v>
      </c>
      <c r="P173" s="17">
        <f t="shared" si="10"/>
        <v>0</v>
      </c>
      <c r="Q173" s="17">
        <f t="shared" si="10"/>
        <v>0</v>
      </c>
      <c r="R173" s="17">
        <f t="shared" si="10"/>
        <v>0</v>
      </c>
      <c r="S173" s="17">
        <f t="shared" si="10"/>
        <v>0</v>
      </c>
      <c r="T173" s="16">
        <f t="shared" si="2"/>
        <v>0</v>
      </c>
    </row>
    <row r="174" spans="2:20" ht="12.75">
      <c r="B174" t="s">
        <v>80</v>
      </c>
      <c r="C174" s="17">
        <f t="shared" si="10"/>
        <v>0</v>
      </c>
      <c r="D174" s="17">
        <f t="shared" si="10"/>
        <v>0</v>
      </c>
      <c r="E174" s="17">
        <f t="shared" si="10"/>
        <v>0</v>
      </c>
      <c r="F174" s="17">
        <f t="shared" si="10"/>
        <v>0</v>
      </c>
      <c r="G174" s="17">
        <f t="shared" si="10"/>
        <v>0</v>
      </c>
      <c r="H174" s="17">
        <f t="shared" si="10"/>
        <v>0</v>
      </c>
      <c r="I174" s="17">
        <f t="shared" si="10"/>
        <v>0</v>
      </c>
      <c r="J174" s="17">
        <f t="shared" si="10"/>
        <v>0</v>
      </c>
      <c r="K174" s="17">
        <f t="shared" si="10"/>
        <v>0</v>
      </c>
      <c r="L174" s="17">
        <f t="shared" si="10"/>
        <v>0</v>
      </c>
      <c r="M174" s="17">
        <f t="shared" si="10"/>
        <v>0</v>
      </c>
      <c r="N174" s="17">
        <f t="shared" si="10"/>
        <v>0</v>
      </c>
      <c r="O174" s="17">
        <f t="shared" si="10"/>
        <v>0</v>
      </c>
      <c r="P174" s="17">
        <f t="shared" si="10"/>
        <v>0</v>
      </c>
      <c r="Q174" s="17">
        <f t="shared" si="10"/>
        <v>0</v>
      </c>
      <c r="R174" s="17">
        <f t="shared" si="10"/>
        <v>0</v>
      </c>
      <c r="S174" s="17">
        <f t="shared" si="10"/>
        <v>0</v>
      </c>
      <c r="T174" s="16">
        <f t="shared" si="2"/>
        <v>0</v>
      </c>
    </row>
    <row r="175" spans="2:20" ht="12.75">
      <c r="B175" t="s">
        <v>81</v>
      </c>
      <c r="C175" s="17">
        <f t="shared" si="10"/>
        <v>0</v>
      </c>
      <c r="D175" s="17">
        <f t="shared" si="10"/>
        <v>0</v>
      </c>
      <c r="E175" s="17">
        <f t="shared" si="10"/>
        <v>0</v>
      </c>
      <c r="F175" s="17">
        <f t="shared" si="10"/>
        <v>0</v>
      </c>
      <c r="G175" s="17">
        <f t="shared" si="10"/>
        <v>0</v>
      </c>
      <c r="H175" s="17">
        <f t="shared" si="10"/>
        <v>0</v>
      </c>
      <c r="I175" s="17">
        <f t="shared" si="10"/>
        <v>0</v>
      </c>
      <c r="J175" s="17">
        <f t="shared" si="10"/>
        <v>0</v>
      </c>
      <c r="K175" s="17">
        <f t="shared" si="10"/>
        <v>0</v>
      </c>
      <c r="L175" s="17">
        <f t="shared" si="10"/>
        <v>0</v>
      </c>
      <c r="M175" s="17">
        <f t="shared" si="10"/>
        <v>0</v>
      </c>
      <c r="N175" s="17">
        <f t="shared" si="10"/>
        <v>0</v>
      </c>
      <c r="O175" s="17">
        <f t="shared" si="10"/>
        <v>0</v>
      </c>
      <c r="P175" s="17">
        <f t="shared" si="10"/>
        <v>0</v>
      </c>
      <c r="Q175" s="17">
        <f t="shared" si="10"/>
        <v>0</v>
      </c>
      <c r="R175" s="17">
        <f t="shared" si="10"/>
        <v>0</v>
      </c>
      <c r="S175" s="17">
        <f t="shared" si="10"/>
        <v>0</v>
      </c>
      <c r="T175" s="16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4:V175"/>
  <sheetViews>
    <sheetView zoomScalePageLayoutView="0" workbookViewId="0" topLeftCell="A127">
      <pane xSplit="14205" topLeftCell="N1" activePane="topLeft" state="split"/>
      <selection pane="topLeft" activeCell="B127" sqref="B127"/>
      <selection pane="topRight" activeCell="T1" sqref="T1:V16384"/>
    </sheetView>
  </sheetViews>
  <sheetFormatPr defaultColWidth="11.00390625" defaultRowHeight="12.75"/>
  <cols>
    <col min="1" max="1" width="4.75390625" style="0" customWidth="1"/>
    <col min="2" max="2" width="39.375" style="0" customWidth="1"/>
  </cols>
  <sheetData>
    <row r="4" ht="12.75">
      <c r="B4" s="2" t="s">
        <v>101</v>
      </c>
    </row>
    <row r="5" ht="12.75">
      <c r="B5" t="s">
        <v>65</v>
      </c>
    </row>
    <row r="6" ht="12.75">
      <c r="B6" t="s">
        <v>2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3</v>
      </c>
      <c r="C11" s="10"/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/>
      <c r="N11" s="10"/>
      <c r="O11" s="10"/>
      <c r="P11" s="10"/>
      <c r="Q11" s="10"/>
      <c r="R11" s="10"/>
      <c r="S11" s="10"/>
      <c r="T11" s="10"/>
      <c r="U11" s="11"/>
      <c r="V11" s="6"/>
    </row>
    <row r="12" spans="2:22" ht="12.75">
      <c r="B12" t="s">
        <v>4</v>
      </c>
      <c r="C12" s="5"/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/>
      <c r="N12" s="5"/>
      <c r="O12" s="5"/>
      <c r="P12" s="5"/>
      <c r="Q12" s="5"/>
      <c r="R12" s="5"/>
      <c r="S12" s="5"/>
      <c r="T12" s="5"/>
      <c r="U12" s="13"/>
      <c r="V12" s="6"/>
    </row>
    <row r="13" spans="2:22" ht="12.75">
      <c r="B13" t="s">
        <v>5</v>
      </c>
      <c r="C13" s="5"/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/>
      <c r="N13" s="5"/>
      <c r="O13" s="5"/>
      <c r="P13" s="5"/>
      <c r="Q13" s="5"/>
      <c r="R13" s="5"/>
      <c r="S13" s="5"/>
      <c r="T13" s="5"/>
      <c r="U13" s="13"/>
      <c r="V13" s="6"/>
    </row>
    <row r="14" spans="2:21" ht="12.75">
      <c r="B14" t="s">
        <v>6</v>
      </c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7</v>
      </c>
      <c r="C16" s="10"/>
      <c r="D16" s="10">
        <v>0</v>
      </c>
      <c r="E16" s="10">
        <v>1198.6401899999998</v>
      </c>
      <c r="F16" s="10">
        <v>5221.2343</v>
      </c>
      <c r="G16" s="10">
        <v>18269.49594</v>
      </c>
      <c r="H16" s="10">
        <v>11830.213880000001</v>
      </c>
      <c r="I16" s="10">
        <v>13364.619809999998</v>
      </c>
      <c r="J16" s="10">
        <v>9954.7155</v>
      </c>
      <c r="K16" s="10">
        <v>21288.571</v>
      </c>
      <c r="L16" s="10">
        <v>0</v>
      </c>
      <c r="M16" s="10"/>
      <c r="N16" s="10"/>
      <c r="O16" s="10"/>
      <c r="P16" s="10"/>
      <c r="Q16" s="10"/>
      <c r="R16" s="10"/>
      <c r="S16" s="10"/>
      <c r="T16" s="10"/>
      <c r="U16" s="11"/>
    </row>
    <row r="17" spans="2:22" ht="12.75">
      <c r="B17" t="s">
        <v>72</v>
      </c>
      <c r="C17" s="5"/>
      <c r="D17" s="5">
        <v>0</v>
      </c>
      <c r="E17" s="5">
        <v>1198.6401899999998</v>
      </c>
      <c r="F17" s="5">
        <v>5221.2343</v>
      </c>
      <c r="G17" s="5">
        <v>18269.49594</v>
      </c>
      <c r="H17" s="5">
        <v>11830.213880000001</v>
      </c>
      <c r="I17" s="5">
        <v>13364.619809999998</v>
      </c>
      <c r="J17" s="5">
        <v>9954.7155</v>
      </c>
      <c r="K17" s="5">
        <v>21288.571</v>
      </c>
      <c r="L17" s="5">
        <v>0</v>
      </c>
      <c r="M17" s="5"/>
      <c r="N17" s="5"/>
      <c r="O17" s="5"/>
      <c r="P17" s="5"/>
      <c r="Q17" s="5"/>
      <c r="R17" s="5"/>
      <c r="S17" s="5"/>
      <c r="T17" s="5"/>
      <c r="U17" s="13"/>
      <c r="V17" s="6"/>
    </row>
    <row r="18" spans="2:21" ht="12.75">
      <c r="B18" t="s">
        <v>73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33</v>
      </c>
      <c r="C19" s="5"/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34</v>
      </c>
      <c r="C21" s="5"/>
      <c r="D21" s="10">
        <v>55808.78848</v>
      </c>
      <c r="E21" s="10">
        <v>162214.73736</v>
      </c>
      <c r="F21" s="10">
        <v>231936.43731</v>
      </c>
      <c r="G21" s="10">
        <v>276478.70258</v>
      </c>
      <c r="H21" s="10">
        <v>324450.14876000007</v>
      </c>
      <c r="I21" s="10">
        <v>490434.12909</v>
      </c>
      <c r="J21" s="10">
        <v>233843.88496000002</v>
      </c>
      <c r="K21" s="10">
        <v>187121.24816</v>
      </c>
      <c r="L21" s="10">
        <v>0</v>
      </c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41</v>
      </c>
      <c r="C22" s="5"/>
      <c r="D22" s="5">
        <v>20121.175769999998</v>
      </c>
      <c r="E22" s="5">
        <v>123694.01052</v>
      </c>
      <c r="F22" s="5">
        <v>145246.68459</v>
      </c>
      <c r="G22" s="5">
        <v>236003.02734</v>
      </c>
      <c r="H22" s="5">
        <v>275343.07208000007</v>
      </c>
      <c r="I22" s="5">
        <v>434679.03715</v>
      </c>
      <c r="J22" s="5">
        <v>153099.64008</v>
      </c>
      <c r="K22" s="5">
        <v>69965.94591</v>
      </c>
      <c r="L22" s="5">
        <v>0</v>
      </c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42</v>
      </c>
      <c r="C23" s="5"/>
      <c r="D23" s="5">
        <v>35687.61271</v>
      </c>
      <c r="E23" s="5">
        <v>38520.72684</v>
      </c>
      <c r="F23" s="5">
        <v>86689.75272</v>
      </c>
      <c r="G23" s="5">
        <v>40475.675240000004</v>
      </c>
      <c r="H23" s="5">
        <v>49107.07668</v>
      </c>
      <c r="I23" s="5">
        <v>55755.09194</v>
      </c>
      <c r="J23" s="5">
        <v>80744.24488000001</v>
      </c>
      <c r="K23" s="5">
        <v>117155.30225</v>
      </c>
      <c r="L23" s="5">
        <v>0</v>
      </c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43</v>
      </c>
      <c r="C25" s="5"/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44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45</v>
      </c>
      <c r="C27" s="5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46</v>
      </c>
      <c r="C28" s="5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47</v>
      </c>
      <c r="C30" s="5"/>
      <c r="D30" s="10">
        <v>0</v>
      </c>
      <c r="E30" s="10">
        <v>1689.76453</v>
      </c>
      <c r="F30" s="10">
        <v>4277.3669</v>
      </c>
      <c r="G30" s="10">
        <v>21042.10814</v>
      </c>
      <c r="H30" s="10">
        <v>18900.64755</v>
      </c>
      <c r="I30" s="10">
        <v>19652.8244</v>
      </c>
      <c r="J30" s="10">
        <v>3811.38879</v>
      </c>
      <c r="K30" s="10">
        <v>1106.06042</v>
      </c>
      <c r="L30" s="10">
        <v>0</v>
      </c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48</v>
      </c>
      <c r="C32" s="5"/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56</v>
      </c>
      <c r="C33" s="5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57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58</v>
      </c>
      <c r="C36" s="10"/>
      <c r="D36" s="10">
        <v>1590.55669</v>
      </c>
      <c r="E36" s="10">
        <v>1549.81881</v>
      </c>
      <c r="F36" s="10">
        <v>5467.5074</v>
      </c>
      <c r="G36" s="10">
        <v>8608.29738</v>
      </c>
      <c r="H36" s="10">
        <v>20132.64601</v>
      </c>
      <c r="I36" s="10">
        <v>19454.262359999993</v>
      </c>
      <c r="J36" s="10">
        <v>16300.829829999999</v>
      </c>
      <c r="K36" s="10">
        <v>2627.77523</v>
      </c>
      <c r="L36" s="10">
        <v>0</v>
      </c>
      <c r="M36" s="10"/>
      <c r="N36" s="10"/>
      <c r="O36" s="10"/>
      <c r="P36" s="10"/>
      <c r="Q36" s="10"/>
      <c r="R36" s="10"/>
      <c r="S36" s="10"/>
      <c r="T36" s="10"/>
      <c r="U36" s="11"/>
      <c r="V36" s="6"/>
    </row>
    <row r="37" spans="2:22" ht="12.75">
      <c r="B37" t="s">
        <v>59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60</v>
      </c>
      <c r="C38" s="5"/>
      <c r="D38" s="5">
        <v>1590.55669</v>
      </c>
      <c r="E38" s="5">
        <v>1549.81881</v>
      </c>
      <c r="F38" s="5">
        <v>5467.5074</v>
      </c>
      <c r="G38" s="5">
        <v>8608.29738</v>
      </c>
      <c r="H38" s="5">
        <v>20132.64601</v>
      </c>
      <c r="I38" s="5">
        <v>19454.262359999993</v>
      </c>
      <c r="J38" s="5">
        <v>16300.829829999999</v>
      </c>
      <c r="K38" s="5">
        <v>2627.77523</v>
      </c>
      <c r="L38" s="5">
        <v>0</v>
      </c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132</v>
      </c>
      <c r="C40" s="9"/>
      <c r="D40" s="9">
        <v>57399.34517</v>
      </c>
      <c r="E40" s="9">
        <v>166652.96089</v>
      </c>
      <c r="F40" s="9">
        <v>246902.54591000002</v>
      </c>
      <c r="G40" s="9">
        <v>324398.60404</v>
      </c>
      <c r="H40" s="9">
        <v>375313.6562000001</v>
      </c>
      <c r="I40" s="9">
        <v>542905.83566</v>
      </c>
      <c r="J40" s="9">
        <v>263910.81908</v>
      </c>
      <c r="K40" s="9">
        <v>212143.65480999998</v>
      </c>
      <c r="L40" s="9">
        <v>0</v>
      </c>
      <c r="M40" s="9"/>
      <c r="N40" s="9"/>
      <c r="O40" s="9"/>
      <c r="P40" s="9"/>
      <c r="Q40" s="9"/>
      <c r="R40" s="9"/>
      <c r="S40" s="9"/>
      <c r="T40" s="9"/>
      <c r="U40" s="12"/>
    </row>
    <row r="41" spans="2:19" ht="12.75">
      <c r="B41" t="s">
        <v>133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134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61</v>
      </c>
      <c r="C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4">
        <v>1994</v>
      </c>
      <c r="E45" s="4">
        <v>1995</v>
      </c>
      <c r="F45" s="4">
        <v>1996</v>
      </c>
      <c r="G45" s="4">
        <v>1997</v>
      </c>
      <c r="H45" s="4">
        <v>1998</v>
      </c>
      <c r="I45" s="4">
        <v>1999</v>
      </c>
      <c r="J45" s="4">
        <v>2000</v>
      </c>
      <c r="K45" s="4">
        <v>2001</v>
      </c>
      <c r="L45" s="4">
        <v>2002</v>
      </c>
      <c r="M45" s="5"/>
      <c r="N45" s="5"/>
      <c r="O45" s="5"/>
      <c r="P45" s="5"/>
      <c r="Q45" s="5"/>
      <c r="R45" s="5"/>
      <c r="S45" s="5"/>
    </row>
    <row r="46" spans="2:19" ht="12.75">
      <c r="B46" s="3" t="s">
        <v>67</v>
      </c>
      <c r="C46" s="5"/>
      <c r="D46" s="3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5"/>
      <c r="N46" s="5"/>
      <c r="O46" s="5"/>
      <c r="P46" s="5"/>
      <c r="Q46" s="5"/>
      <c r="R46" s="5"/>
      <c r="S46" s="5"/>
    </row>
    <row r="47" spans="2:22" ht="12.75">
      <c r="B47" t="s">
        <v>68</v>
      </c>
      <c r="C47" s="5"/>
      <c r="D47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69</v>
      </c>
      <c r="C48" s="5"/>
      <c r="D48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77</v>
      </c>
      <c r="C49" s="5"/>
      <c r="D49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78</v>
      </c>
      <c r="C50" s="5"/>
      <c r="D50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79</v>
      </c>
      <c r="C51" s="5"/>
      <c r="D51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80</v>
      </c>
      <c r="C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81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52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50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51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53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54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55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101</v>
      </c>
    </row>
    <row r="67" ht="12.75">
      <c r="B67" t="s">
        <v>66</v>
      </c>
    </row>
    <row r="68" ht="12.75">
      <c r="B68" t="s">
        <v>2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102</v>
      </c>
      <c r="C72" s="10">
        <v>61927.820577471364</v>
      </c>
      <c r="D72" s="10">
        <v>93361.54934557257</v>
      </c>
      <c r="E72" s="10">
        <v>313711.4547711159</v>
      </c>
      <c r="F72" s="10">
        <v>326053.58639103035</v>
      </c>
      <c r="G72" s="10">
        <v>208955.41611720945</v>
      </c>
      <c r="H72" s="10">
        <v>141370.00979575704</v>
      </c>
      <c r="I72" s="10">
        <v>35460.084352078244</v>
      </c>
      <c r="J72" s="10">
        <v>77290.73840998835</v>
      </c>
      <c r="K72" s="10">
        <v>61934.36890307075</v>
      </c>
      <c r="L72" s="10">
        <v>25169.237516058187</v>
      </c>
      <c r="M72" s="10">
        <v>12787.339853300735</v>
      </c>
      <c r="N72" s="10">
        <v>8080.849633251834</v>
      </c>
      <c r="O72" s="10">
        <v>12170.001222493887</v>
      </c>
      <c r="P72" s="10">
        <v>0</v>
      </c>
      <c r="Q72" s="10">
        <v>0</v>
      </c>
      <c r="R72" s="10">
        <v>19559.899755501225</v>
      </c>
      <c r="S72" s="10">
        <v>0</v>
      </c>
      <c r="T72" s="10"/>
      <c r="U72" s="11"/>
    </row>
    <row r="73" spans="2:21" ht="12.75">
      <c r="B73" t="s">
        <v>103</v>
      </c>
      <c r="C73" s="5">
        <v>25919.385446059692</v>
      </c>
      <c r="D73" s="5">
        <v>29627.492683150598</v>
      </c>
      <c r="E73" s="5">
        <v>204980.6227076227</v>
      </c>
      <c r="F73" s="5">
        <v>291369.94424033805</v>
      </c>
      <c r="G73" s="5">
        <v>169433.18386176854</v>
      </c>
      <c r="H73" s="5">
        <v>114399.78404489822</v>
      </c>
      <c r="I73" s="5">
        <v>0</v>
      </c>
      <c r="J73" s="5">
        <v>58301.9975786925</v>
      </c>
      <c r="K73" s="5">
        <v>11465.77966101695</v>
      </c>
      <c r="L73" s="5">
        <v>1764.8389830508477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/>
      <c r="U73" s="14"/>
    </row>
    <row r="74" spans="2:21" ht="12.75">
      <c r="B74" t="s">
        <v>104</v>
      </c>
      <c r="C74" s="5">
        <v>36008.43513141167</v>
      </c>
      <c r="D74" s="5">
        <v>63734.05666242197</v>
      </c>
      <c r="E74" s="5">
        <v>108730.83206349323</v>
      </c>
      <c r="F74" s="5">
        <v>34683.64215069228</v>
      </c>
      <c r="G74" s="5">
        <v>39522.232255440904</v>
      </c>
      <c r="H74" s="5">
        <v>26970.225750858826</v>
      </c>
      <c r="I74" s="5">
        <v>35460.084352078244</v>
      </c>
      <c r="J74" s="5">
        <v>18988.740831295847</v>
      </c>
      <c r="K74" s="5">
        <v>50468.5892420538</v>
      </c>
      <c r="L74" s="5">
        <v>23404.39853300734</v>
      </c>
      <c r="M74" s="5">
        <v>12787.339853300735</v>
      </c>
      <c r="N74" s="5">
        <v>8080.849633251834</v>
      </c>
      <c r="O74" s="5">
        <v>12170.001222493887</v>
      </c>
      <c r="P74" s="5">
        <v>0</v>
      </c>
      <c r="Q74" s="5">
        <v>0</v>
      </c>
      <c r="R74" s="5">
        <v>19559.899755501225</v>
      </c>
      <c r="S74" s="5">
        <v>0</v>
      </c>
      <c r="T74" s="5"/>
      <c r="U74" s="14"/>
    </row>
    <row r="75" spans="2:21" ht="12.75">
      <c r="B75" t="s">
        <v>105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106</v>
      </c>
      <c r="C77" s="10">
        <v>47381.60360544561</v>
      </c>
      <c r="D77" s="10">
        <v>192736.08919094928</v>
      </c>
      <c r="E77" s="10">
        <v>92539.08384653744</v>
      </c>
      <c r="F77" s="10">
        <v>55534.29095134104</v>
      </c>
      <c r="G77" s="10">
        <v>52444.28740492878</v>
      </c>
      <c r="H77" s="10">
        <v>119419.06281792231</v>
      </c>
      <c r="I77" s="10">
        <v>80695.39491693571</v>
      </c>
      <c r="J77" s="10">
        <v>14552.195603033651</v>
      </c>
      <c r="K77" s="10">
        <v>42262.211491442555</v>
      </c>
      <c r="L77" s="10">
        <v>41677.80195599022</v>
      </c>
      <c r="M77" s="10">
        <v>20554.17114914426</v>
      </c>
      <c r="N77" s="10">
        <v>0</v>
      </c>
      <c r="O77" s="10">
        <v>0</v>
      </c>
      <c r="P77" s="10">
        <v>563.1039119804402</v>
      </c>
      <c r="Q77" s="10">
        <v>0</v>
      </c>
      <c r="R77" s="10">
        <v>0</v>
      </c>
      <c r="S77" s="10">
        <v>0</v>
      </c>
      <c r="T77" s="10"/>
      <c r="U77" s="11"/>
    </row>
    <row r="78" spans="2:21" ht="12.75">
      <c r="B78" t="s">
        <v>107</v>
      </c>
      <c r="C78" s="5">
        <v>47381.60360544561</v>
      </c>
      <c r="D78" s="5">
        <v>192736.08919094928</v>
      </c>
      <c r="E78" s="5">
        <v>92539.08384653744</v>
      </c>
      <c r="F78" s="5">
        <v>55534.29095134104</v>
      </c>
      <c r="G78" s="5">
        <v>52444.28740492878</v>
      </c>
      <c r="H78" s="5">
        <v>119419.06281792231</v>
      </c>
      <c r="I78" s="5">
        <v>80695.39491693571</v>
      </c>
      <c r="J78" s="5">
        <v>14552.195603033651</v>
      </c>
      <c r="K78" s="5">
        <v>42262.211491442555</v>
      </c>
      <c r="L78" s="5">
        <v>41677.80195599022</v>
      </c>
      <c r="M78" s="5">
        <v>20554.17114914426</v>
      </c>
      <c r="N78" s="5">
        <v>0</v>
      </c>
      <c r="O78" s="5">
        <v>0</v>
      </c>
      <c r="P78" s="5">
        <v>563.1039119804402</v>
      </c>
      <c r="Q78" s="5">
        <v>0</v>
      </c>
      <c r="R78" s="5">
        <v>0</v>
      </c>
      <c r="S78" s="5">
        <v>0</v>
      </c>
      <c r="T78" s="5"/>
      <c r="U78" s="14"/>
    </row>
    <row r="79" spans="2:19" ht="12.75">
      <c r="B79" t="s">
        <v>108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ht="12.75">
      <c r="B80" t="s">
        <v>109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110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ht="12.75">
      <c r="B83" t="s">
        <v>111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 ht="12.75">
      <c r="B84" t="s">
        <v>112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113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12.75">
      <c r="B87" t="s">
        <v>114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115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ht="12.75">
      <c r="B89" t="s">
        <v>116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117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118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12.75">
      <c r="B94" t="s">
        <v>127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t="s">
        <v>128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129</v>
      </c>
      <c r="C97" s="10">
        <v>0</v>
      </c>
      <c r="D97" s="10">
        <v>582.8379931271575</v>
      </c>
      <c r="E97" s="10">
        <v>1039.1228247254576</v>
      </c>
      <c r="F97" s="10">
        <v>256.59671176818665</v>
      </c>
      <c r="G97" s="10">
        <v>302.25016603505094</v>
      </c>
      <c r="H97" s="10">
        <v>0</v>
      </c>
      <c r="I97" s="10">
        <v>37.06416464891041</v>
      </c>
      <c r="J97" s="10">
        <v>0</v>
      </c>
      <c r="K97" s="10">
        <v>37.059322033898304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/>
      <c r="U97" s="11"/>
    </row>
    <row r="98" spans="2:21" ht="12.75">
      <c r="B98" t="s">
        <v>130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131</v>
      </c>
      <c r="C99" s="5">
        <v>0</v>
      </c>
      <c r="D99" s="5">
        <v>582.8379931271575</v>
      </c>
      <c r="E99" s="5">
        <v>1039.1228247254576</v>
      </c>
      <c r="F99" s="5">
        <v>256.59671176818665</v>
      </c>
      <c r="G99" s="5">
        <v>302.25016603505094</v>
      </c>
      <c r="H99" s="5">
        <v>0</v>
      </c>
      <c r="I99" s="5">
        <v>37.06416464891041</v>
      </c>
      <c r="J99" s="5">
        <v>0</v>
      </c>
      <c r="K99" s="5">
        <v>37.059322033898304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132</v>
      </c>
      <c r="C101" s="9">
        <v>109309.42418291698</v>
      </c>
      <c r="D101" s="9">
        <v>286680.476529649</v>
      </c>
      <c r="E101" s="9">
        <v>407289.6614423788</v>
      </c>
      <c r="F101" s="9">
        <v>381844.4740541396</v>
      </c>
      <c r="G101" s="9">
        <v>261701.9536881733</v>
      </c>
      <c r="H101" s="9">
        <v>260789.07261367934</v>
      </c>
      <c r="I101" s="9">
        <v>116192.54343366285</v>
      </c>
      <c r="J101" s="9">
        <v>91842.934013022</v>
      </c>
      <c r="K101" s="9">
        <v>104233.63971654719</v>
      </c>
      <c r="L101" s="9">
        <v>66847.0394720484</v>
      </c>
      <c r="M101" s="9">
        <v>33341.511002445</v>
      </c>
      <c r="N101" s="9">
        <v>8080.849633251834</v>
      </c>
      <c r="O101" s="9">
        <v>12170.001222493887</v>
      </c>
      <c r="P101" s="9">
        <v>563.1039119804402</v>
      </c>
      <c r="Q101" s="9">
        <v>0</v>
      </c>
      <c r="R101" s="9">
        <v>19559.899755501225</v>
      </c>
      <c r="S101" s="9">
        <v>0</v>
      </c>
      <c r="T101" s="9"/>
      <c r="U101" s="11"/>
    </row>
    <row r="102" spans="2:19" ht="12.75">
      <c r="B102" t="s">
        <v>133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t="s">
        <v>134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135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3" t="s">
        <v>103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2:21" ht="12.75">
      <c r="B108" t="s">
        <v>136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/>
      <c r="U108" s="14"/>
    </row>
    <row r="109" spans="2:21" ht="12.75">
      <c r="B109" t="s">
        <v>137</v>
      </c>
      <c r="C109" s="5">
        <v>17868.197907261303</v>
      </c>
      <c r="D109" s="5">
        <v>0</v>
      </c>
      <c r="E109" s="5">
        <v>124129.73730328461</v>
      </c>
      <c r="F109" s="5">
        <v>226610.96679301895</v>
      </c>
      <c r="G109" s="5">
        <v>167350.9170848067</v>
      </c>
      <c r="H109" s="5">
        <v>59524.88983942907</v>
      </c>
      <c r="I109" s="5">
        <v>0</v>
      </c>
      <c r="J109" s="5">
        <v>57465.03268765134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/>
      <c r="U109" s="14"/>
    </row>
    <row r="110" spans="2:21" ht="12.75">
      <c r="B110" t="s">
        <v>138</v>
      </c>
      <c r="C110" s="5">
        <v>2.2021663481184703E-12</v>
      </c>
      <c r="D110" s="5">
        <v>23204.73784390445</v>
      </c>
      <c r="E110" s="5">
        <v>70757.65481322365</v>
      </c>
      <c r="F110" s="5">
        <v>60971.42340243343</v>
      </c>
      <c r="G110" s="5">
        <v>0</v>
      </c>
      <c r="H110" s="5">
        <v>47042.82409155711</v>
      </c>
      <c r="I110" s="5">
        <v>0</v>
      </c>
      <c r="J110" s="5">
        <v>0</v>
      </c>
      <c r="K110" s="5">
        <v>11465.77966101695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/>
      <c r="U110" s="14"/>
    </row>
    <row r="111" spans="2:21" ht="12.75">
      <c r="B111" t="s">
        <v>139</v>
      </c>
      <c r="C111" s="5">
        <v>8051.187538798387</v>
      </c>
      <c r="D111" s="5">
        <v>6422.754839246144</v>
      </c>
      <c r="E111" s="5">
        <v>10093.23059111447</v>
      </c>
      <c r="F111" s="5">
        <v>3787.55404488568</v>
      </c>
      <c r="G111" s="5">
        <v>2082.266776961847</v>
      </c>
      <c r="H111" s="5">
        <v>7832.070113912023</v>
      </c>
      <c r="I111" s="5">
        <v>0</v>
      </c>
      <c r="J111" s="5">
        <v>836.9648910411622</v>
      </c>
      <c r="K111" s="5">
        <v>0</v>
      </c>
      <c r="L111" s="5">
        <v>1764.8389830508477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/>
      <c r="U111" s="14"/>
    </row>
    <row r="112" spans="2:21" ht="12.75">
      <c r="B112" t="s">
        <v>140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141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142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52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50</v>
      </c>
      <c r="C117" s="5">
        <v>11364.359047628874</v>
      </c>
      <c r="D117" s="5">
        <v>22415.38512958512</v>
      </c>
      <c r="E117" s="5">
        <v>17707.440679737934</v>
      </c>
      <c r="F117" s="5">
        <v>14909.549647376354</v>
      </c>
      <c r="G117" s="5">
        <v>0</v>
      </c>
      <c r="H117" s="5">
        <v>0</v>
      </c>
      <c r="I117" s="5">
        <v>2958.951100244499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/>
      <c r="U117" s="14"/>
    </row>
    <row r="118" spans="2:21" ht="12.75">
      <c r="B118" s="7" t="s">
        <v>51</v>
      </c>
      <c r="C118" s="5">
        <v>24644.0760837828</v>
      </c>
      <c r="D118" s="5">
        <v>41318.67153283685</v>
      </c>
      <c r="E118" s="5">
        <v>91023.3913837553</v>
      </c>
      <c r="F118" s="5">
        <v>19774.09250331593</v>
      </c>
      <c r="G118" s="5">
        <v>39522.232255440904</v>
      </c>
      <c r="H118" s="5">
        <v>26970.225750858826</v>
      </c>
      <c r="I118" s="5">
        <v>32501.133251833748</v>
      </c>
      <c r="J118" s="5">
        <v>18988.740831295847</v>
      </c>
      <c r="K118" s="5">
        <v>50468.5892420538</v>
      </c>
      <c r="L118" s="5">
        <v>23404.39853300734</v>
      </c>
      <c r="M118" s="5">
        <v>12787.339853300735</v>
      </c>
      <c r="N118" s="5">
        <v>8080.849633251834</v>
      </c>
      <c r="O118" s="5">
        <v>12170.001222493887</v>
      </c>
      <c r="P118" s="5">
        <v>0</v>
      </c>
      <c r="Q118" s="5">
        <v>0</v>
      </c>
      <c r="R118" s="5">
        <v>19559.899755501225</v>
      </c>
      <c r="S118" s="5">
        <v>0</v>
      </c>
      <c r="T118" s="5"/>
      <c r="U118" s="14"/>
    </row>
    <row r="119" spans="2:21" ht="12.75">
      <c r="B119" s="7" t="s">
        <v>53</v>
      </c>
      <c r="C119" s="5">
        <v>0</v>
      </c>
      <c r="D119" s="5">
        <v>6137.103645374998</v>
      </c>
      <c r="E119" s="5">
        <v>1456.074060502728</v>
      </c>
      <c r="F119" s="5">
        <v>1156.7470573991836</v>
      </c>
      <c r="G119" s="5">
        <v>0</v>
      </c>
      <c r="H119" s="5">
        <v>2260.358208504295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/>
      <c r="U119" s="14"/>
    </row>
    <row r="120" spans="2:21" ht="12.75">
      <c r="B120" s="7" t="s">
        <v>54</v>
      </c>
      <c r="C120" s="5">
        <v>1140.3764792095355</v>
      </c>
      <c r="D120" s="5">
        <v>37996.74769178122</v>
      </c>
      <c r="E120" s="5">
        <v>4392.900847961954</v>
      </c>
      <c r="F120" s="5">
        <v>0</v>
      </c>
      <c r="G120" s="5">
        <v>0</v>
      </c>
      <c r="H120" s="5">
        <v>0</v>
      </c>
      <c r="I120" s="5">
        <v>1734.031784841076</v>
      </c>
      <c r="J120" s="5">
        <v>0</v>
      </c>
      <c r="K120" s="5">
        <v>0</v>
      </c>
      <c r="L120" s="5">
        <v>4490.656479217604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/>
      <c r="U120" s="14"/>
    </row>
    <row r="121" spans="2:21" ht="12.75">
      <c r="B121" s="7" t="s">
        <v>55</v>
      </c>
      <c r="C121" s="5">
        <v>46241.227126236074</v>
      </c>
      <c r="D121" s="5">
        <v>148602.23785379305</v>
      </c>
      <c r="E121" s="5">
        <v>86690.10893807275</v>
      </c>
      <c r="F121" s="5">
        <v>54377.54389394186</v>
      </c>
      <c r="G121" s="5">
        <v>52444.28740492878</v>
      </c>
      <c r="H121" s="5">
        <v>117158.70460941803</v>
      </c>
      <c r="I121" s="5">
        <v>78961.36313209464</v>
      </c>
      <c r="J121" s="5">
        <v>14552.195603033651</v>
      </c>
      <c r="K121" s="5">
        <v>42262.211491442555</v>
      </c>
      <c r="L121" s="5">
        <v>37187.14547677262</v>
      </c>
      <c r="M121" s="5">
        <v>20554.17114914426</v>
      </c>
      <c r="N121" s="5">
        <v>0</v>
      </c>
      <c r="O121" s="5">
        <v>0</v>
      </c>
      <c r="P121" s="5">
        <v>563.1039119804402</v>
      </c>
      <c r="Q121" s="5">
        <v>0</v>
      </c>
      <c r="R121" s="5">
        <v>0</v>
      </c>
      <c r="S121" s="5">
        <v>0</v>
      </c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101</v>
      </c>
    </row>
    <row r="127" ht="12.75">
      <c r="B127" t="s">
        <v>35</v>
      </c>
    </row>
    <row r="128" ht="12.75">
      <c r="B128" t="s">
        <v>2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82</v>
      </c>
    </row>
    <row r="133" spans="2:20" ht="12.75">
      <c r="B133" s="1" t="s">
        <v>3</v>
      </c>
      <c r="C133" s="10">
        <f aca="true" t="shared" si="0" ref="C133:S133">C11+C72</f>
        <v>61927.820577471364</v>
      </c>
      <c r="D133" s="10">
        <f t="shared" si="0"/>
        <v>93361.54934557257</v>
      </c>
      <c r="E133" s="10">
        <f t="shared" si="0"/>
        <v>313711.4547711159</v>
      </c>
      <c r="F133" s="10">
        <f t="shared" si="0"/>
        <v>326053.58639103035</v>
      </c>
      <c r="G133" s="10">
        <f t="shared" si="0"/>
        <v>208955.41611720945</v>
      </c>
      <c r="H133" s="10">
        <f t="shared" si="0"/>
        <v>141370.00979575704</v>
      </c>
      <c r="I133" s="10">
        <f t="shared" si="0"/>
        <v>35460.084352078244</v>
      </c>
      <c r="J133" s="10">
        <f t="shared" si="0"/>
        <v>77290.73840998835</v>
      </c>
      <c r="K133" s="10">
        <f t="shared" si="0"/>
        <v>61934.36890307075</v>
      </c>
      <c r="L133" s="10">
        <f t="shared" si="0"/>
        <v>25169.237516058187</v>
      </c>
      <c r="M133" s="10">
        <f t="shared" si="0"/>
        <v>12787.339853300735</v>
      </c>
      <c r="N133" s="10">
        <f t="shared" si="0"/>
        <v>8080.849633251834</v>
      </c>
      <c r="O133" s="10">
        <f t="shared" si="0"/>
        <v>12170.001222493887</v>
      </c>
      <c r="P133" s="10">
        <f t="shared" si="0"/>
        <v>0</v>
      </c>
      <c r="Q133" s="10">
        <f t="shared" si="0"/>
        <v>0</v>
      </c>
      <c r="R133" s="10">
        <f t="shared" si="0"/>
        <v>19559.899755501225</v>
      </c>
      <c r="S133" s="10">
        <f t="shared" si="0"/>
        <v>0</v>
      </c>
      <c r="T133" s="10">
        <f>SUM(C133:S133)</f>
        <v>1397832.3566438996</v>
      </c>
    </row>
    <row r="134" spans="2:20" ht="12.75">
      <c r="B134" t="s">
        <v>4</v>
      </c>
      <c r="C134" s="17">
        <f aca="true" t="shared" si="1" ref="C134:R136">C12+C73</f>
        <v>25919.385446059692</v>
      </c>
      <c r="D134" s="17">
        <f t="shared" si="1"/>
        <v>29627.492683150598</v>
      </c>
      <c r="E134" s="17">
        <f t="shared" si="1"/>
        <v>204980.6227076227</v>
      </c>
      <c r="F134" s="17">
        <f t="shared" si="1"/>
        <v>291369.94424033805</v>
      </c>
      <c r="G134" s="17">
        <f t="shared" si="1"/>
        <v>169433.18386176854</v>
      </c>
      <c r="H134" s="17">
        <f t="shared" si="1"/>
        <v>114399.78404489822</v>
      </c>
      <c r="I134" s="17">
        <f t="shared" si="1"/>
        <v>0</v>
      </c>
      <c r="J134" s="17">
        <f t="shared" si="1"/>
        <v>58301.9975786925</v>
      </c>
      <c r="K134" s="17">
        <f t="shared" si="1"/>
        <v>11465.77966101695</v>
      </c>
      <c r="L134" s="17">
        <f t="shared" si="1"/>
        <v>1764.8389830508477</v>
      </c>
      <c r="M134" s="17">
        <f t="shared" si="1"/>
        <v>0</v>
      </c>
      <c r="N134" s="17">
        <f t="shared" si="1"/>
        <v>0</v>
      </c>
      <c r="O134" s="17">
        <f t="shared" si="1"/>
        <v>0</v>
      </c>
      <c r="P134" s="17">
        <f t="shared" si="1"/>
        <v>0</v>
      </c>
      <c r="Q134" s="17">
        <f t="shared" si="1"/>
        <v>0</v>
      </c>
      <c r="R134" s="17">
        <f t="shared" si="1"/>
        <v>0</v>
      </c>
      <c r="S134" s="17">
        <f>S12+S73</f>
        <v>0</v>
      </c>
      <c r="T134" s="16">
        <f aca="true" t="shared" si="2" ref="T134:T175">SUM(C134:S134)</f>
        <v>907263.0292065983</v>
      </c>
    </row>
    <row r="135" spans="2:20" ht="12.75">
      <c r="B135" t="s">
        <v>5</v>
      </c>
      <c r="C135" s="17">
        <f t="shared" si="1"/>
        <v>36008.43513141167</v>
      </c>
      <c r="D135" s="17">
        <f t="shared" si="1"/>
        <v>63734.05666242197</v>
      </c>
      <c r="E135" s="17">
        <f t="shared" si="1"/>
        <v>108730.83206349323</v>
      </c>
      <c r="F135" s="17">
        <f t="shared" si="1"/>
        <v>34683.64215069228</v>
      </c>
      <c r="G135" s="17">
        <f t="shared" si="1"/>
        <v>39522.232255440904</v>
      </c>
      <c r="H135" s="17">
        <f t="shared" si="1"/>
        <v>26970.225750858826</v>
      </c>
      <c r="I135" s="17">
        <f t="shared" si="1"/>
        <v>35460.084352078244</v>
      </c>
      <c r="J135" s="17">
        <f t="shared" si="1"/>
        <v>18988.740831295847</v>
      </c>
      <c r="K135" s="17">
        <f t="shared" si="1"/>
        <v>50468.5892420538</v>
      </c>
      <c r="L135" s="17">
        <f t="shared" si="1"/>
        <v>23404.39853300734</v>
      </c>
      <c r="M135" s="17">
        <f t="shared" si="1"/>
        <v>12787.339853300735</v>
      </c>
      <c r="N135" s="17">
        <f t="shared" si="1"/>
        <v>8080.849633251834</v>
      </c>
      <c r="O135" s="17">
        <f t="shared" si="1"/>
        <v>12170.001222493887</v>
      </c>
      <c r="P135" s="17">
        <f t="shared" si="1"/>
        <v>0</v>
      </c>
      <c r="Q135" s="17">
        <f t="shared" si="1"/>
        <v>0</v>
      </c>
      <c r="R135" s="17">
        <f t="shared" si="1"/>
        <v>19559.899755501225</v>
      </c>
      <c r="S135" s="17">
        <f>S13+S74</f>
        <v>0</v>
      </c>
      <c r="T135" s="16">
        <f t="shared" si="2"/>
        <v>490569.32743730186</v>
      </c>
    </row>
    <row r="136" spans="2:20" ht="12.75">
      <c r="B136" t="s">
        <v>6</v>
      </c>
      <c r="C136" s="17">
        <f t="shared" si="1"/>
        <v>0</v>
      </c>
      <c r="D136" s="17">
        <f t="shared" si="1"/>
        <v>0</v>
      </c>
      <c r="E136" s="17">
        <f t="shared" si="1"/>
        <v>0</v>
      </c>
      <c r="F136" s="17">
        <f t="shared" si="1"/>
        <v>0</v>
      </c>
      <c r="G136" s="17">
        <f t="shared" si="1"/>
        <v>0</v>
      </c>
      <c r="H136" s="17">
        <f t="shared" si="1"/>
        <v>0</v>
      </c>
      <c r="I136" s="17">
        <f t="shared" si="1"/>
        <v>0</v>
      </c>
      <c r="J136" s="17">
        <f t="shared" si="1"/>
        <v>0</v>
      </c>
      <c r="K136" s="17">
        <f t="shared" si="1"/>
        <v>0</v>
      </c>
      <c r="L136" s="17">
        <f t="shared" si="1"/>
        <v>0</v>
      </c>
      <c r="M136" s="17">
        <f t="shared" si="1"/>
        <v>0</v>
      </c>
      <c r="N136" s="17">
        <f t="shared" si="1"/>
        <v>0</v>
      </c>
      <c r="O136" s="17">
        <f t="shared" si="1"/>
        <v>0</v>
      </c>
      <c r="P136" s="17">
        <f t="shared" si="1"/>
        <v>0</v>
      </c>
      <c r="Q136" s="17">
        <f t="shared" si="1"/>
        <v>0</v>
      </c>
      <c r="R136" s="17">
        <f t="shared" si="1"/>
        <v>0</v>
      </c>
      <c r="S136" s="17">
        <f>S14+S75</f>
        <v>0</v>
      </c>
      <c r="T136" s="16">
        <f t="shared" si="2"/>
        <v>0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7</v>
      </c>
      <c r="C138" s="10">
        <f aca="true" t="shared" si="3" ref="C138:S141">C16+C77</f>
        <v>47381.60360544561</v>
      </c>
      <c r="D138" s="10">
        <f t="shared" si="3"/>
        <v>192736.08919094928</v>
      </c>
      <c r="E138" s="10">
        <f t="shared" si="3"/>
        <v>93737.72403653745</v>
      </c>
      <c r="F138" s="10">
        <f t="shared" si="3"/>
        <v>60755.52525134104</v>
      </c>
      <c r="G138" s="10">
        <f t="shared" si="3"/>
        <v>70713.78334492879</v>
      </c>
      <c r="H138" s="10">
        <f t="shared" si="3"/>
        <v>131249.27669792232</v>
      </c>
      <c r="I138" s="10">
        <f t="shared" si="3"/>
        <v>94060.01472693571</v>
      </c>
      <c r="J138" s="10">
        <f t="shared" si="3"/>
        <v>24506.91110303365</v>
      </c>
      <c r="K138" s="10">
        <f t="shared" si="3"/>
        <v>63550.78249144256</v>
      </c>
      <c r="L138" s="10">
        <f t="shared" si="3"/>
        <v>41677.80195599022</v>
      </c>
      <c r="M138" s="10">
        <f t="shared" si="3"/>
        <v>20554.17114914426</v>
      </c>
      <c r="N138" s="10">
        <f t="shared" si="3"/>
        <v>0</v>
      </c>
      <c r="O138" s="10">
        <f t="shared" si="3"/>
        <v>0</v>
      </c>
      <c r="P138" s="10">
        <f t="shared" si="3"/>
        <v>563.1039119804402</v>
      </c>
      <c r="Q138" s="10">
        <f t="shared" si="3"/>
        <v>0</v>
      </c>
      <c r="R138" s="10">
        <f t="shared" si="3"/>
        <v>0</v>
      </c>
      <c r="S138" s="10">
        <f t="shared" si="3"/>
        <v>0</v>
      </c>
      <c r="T138" s="10">
        <f t="shared" si="2"/>
        <v>841486.7874656513</v>
      </c>
    </row>
    <row r="139" spans="2:20" ht="12.75">
      <c r="B139" t="s">
        <v>72</v>
      </c>
      <c r="C139" s="17">
        <f t="shared" si="3"/>
        <v>47381.60360544561</v>
      </c>
      <c r="D139" s="17">
        <f t="shared" si="3"/>
        <v>192736.08919094928</v>
      </c>
      <c r="E139" s="17">
        <f t="shared" si="3"/>
        <v>93737.72403653745</v>
      </c>
      <c r="F139" s="17">
        <f t="shared" si="3"/>
        <v>60755.52525134104</v>
      </c>
      <c r="G139" s="17">
        <f t="shared" si="3"/>
        <v>70713.78334492879</v>
      </c>
      <c r="H139" s="17">
        <f t="shared" si="3"/>
        <v>131249.27669792232</v>
      </c>
      <c r="I139" s="17">
        <f t="shared" si="3"/>
        <v>94060.01472693571</v>
      </c>
      <c r="J139" s="17">
        <f t="shared" si="3"/>
        <v>24506.91110303365</v>
      </c>
      <c r="K139" s="17">
        <f t="shared" si="3"/>
        <v>63550.78249144256</v>
      </c>
      <c r="L139" s="17">
        <f t="shared" si="3"/>
        <v>41677.80195599022</v>
      </c>
      <c r="M139" s="17">
        <f t="shared" si="3"/>
        <v>20554.17114914426</v>
      </c>
      <c r="N139" s="17">
        <f t="shared" si="3"/>
        <v>0</v>
      </c>
      <c r="O139" s="17">
        <f t="shared" si="3"/>
        <v>0</v>
      </c>
      <c r="P139" s="17">
        <f t="shared" si="3"/>
        <v>563.1039119804402</v>
      </c>
      <c r="Q139" s="17">
        <f t="shared" si="3"/>
        <v>0</v>
      </c>
      <c r="R139" s="17">
        <f t="shared" si="3"/>
        <v>0</v>
      </c>
      <c r="S139" s="17">
        <f t="shared" si="3"/>
        <v>0</v>
      </c>
      <c r="T139" s="16">
        <f t="shared" si="2"/>
        <v>841486.7874656513</v>
      </c>
    </row>
    <row r="140" spans="2:20" ht="12.75">
      <c r="B140" t="s">
        <v>73</v>
      </c>
      <c r="C140" s="17">
        <f t="shared" si="3"/>
        <v>0</v>
      </c>
      <c r="D140" s="17">
        <f t="shared" si="3"/>
        <v>0</v>
      </c>
      <c r="E140" s="17">
        <f t="shared" si="3"/>
        <v>0</v>
      </c>
      <c r="F140" s="17">
        <f t="shared" si="3"/>
        <v>0</v>
      </c>
      <c r="G140" s="17">
        <f t="shared" si="3"/>
        <v>0</v>
      </c>
      <c r="H140" s="17">
        <f t="shared" si="3"/>
        <v>0</v>
      </c>
      <c r="I140" s="17">
        <f t="shared" si="3"/>
        <v>0</v>
      </c>
      <c r="J140" s="17">
        <f t="shared" si="3"/>
        <v>0</v>
      </c>
      <c r="K140" s="17">
        <f t="shared" si="3"/>
        <v>0</v>
      </c>
      <c r="L140" s="17">
        <f t="shared" si="3"/>
        <v>0</v>
      </c>
      <c r="M140" s="17">
        <f t="shared" si="3"/>
        <v>0</v>
      </c>
      <c r="N140" s="17">
        <f t="shared" si="3"/>
        <v>0</v>
      </c>
      <c r="O140" s="17">
        <f t="shared" si="3"/>
        <v>0</v>
      </c>
      <c r="P140" s="17">
        <f t="shared" si="3"/>
        <v>0</v>
      </c>
      <c r="Q140" s="17">
        <f t="shared" si="3"/>
        <v>0</v>
      </c>
      <c r="R140" s="17">
        <f t="shared" si="3"/>
        <v>0</v>
      </c>
      <c r="S140" s="17">
        <f t="shared" si="3"/>
        <v>0</v>
      </c>
      <c r="T140" s="16">
        <f t="shared" si="2"/>
        <v>0</v>
      </c>
    </row>
    <row r="141" spans="2:20" ht="12.75">
      <c r="B141" t="s">
        <v>33</v>
      </c>
      <c r="C141" s="17">
        <f t="shared" si="3"/>
        <v>0</v>
      </c>
      <c r="D141" s="17">
        <f t="shared" si="3"/>
        <v>0</v>
      </c>
      <c r="E141" s="17">
        <f t="shared" si="3"/>
        <v>0</v>
      </c>
      <c r="F141" s="17">
        <f t="shared" si="3"/>
        <v>0</v>
      </c>
      <c r="G141" s="17">
        <f t="shared" si="3"/>
        <v>0</v>
      </c>
      <c r="H141" s="17">
        <f t="shared" si="3"/>
        <v>0</v>
      </c>
      <c r="I141" s="17">
        <f t="shared" si="3"/>
        <v>0</v>
      </c>
      <c r="J141" s="17">
        <f t="shared" si="3"/>
        <v>0</v>
      </c>
      <c r="K141" s="17">
        <f t="shared" si="3"/>
        <v>0</v>
      </c>
      <c r="L141" s="17">
        <f t="shared" si="3"/>
        <v>0</v>
      </c>
      <c r="M141" s="17">
        <f t="shared" si="3"/>
        <v>0</v>
      </c>
      <c r="N141" s="17">
        <f t="shared" si="3"/>
        <v>0</v>
      </c>
      <c r="O141" s="17">
        <f t="shared" si="3"/>
        <v>0</v>
      </c>
      <c r="P141" s="17">
        <f t="shared" si="3"/>
        <v>0</v>
      </c>
      <c r="Q141" s="17">
        <f t="shared" si="3"/>
        <v>0</v>
      </c>
      <c r="R141" s="17">
        <f t="shared" si="3"/>
        <v>0</v>
      </c>
      <c r="S141" s="17">
        <f t="shared" si="3"/>
        <v>0</v>
      </c>
      <c r="T141" s="16">
        <f t="shared" si="2"/>
        <v>0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34</v>
      </c>
      <c r="C143" s="10">
        <f aca="true" t="shared" si="4" ref="C143:S145">C21+C82</f>
        <v>0</v>
      </c>
      <c r="D143" s="10">
        <f t="shared" si="4"/>
        <v>55808.78848</v>
      </c>
      <c r="E143" s="10">
        <f t="shared" si="4"/>
        <v>162214.73736</v>
      </c>
      <c r="F143" s="10">
        <f t="shared" si="4"/>
        <v>231936.43731</v>
      </c>
      <c r="G143" s="10">
        <f t="shared" si="4"/>
        <v>276478.70258</v>
      </c>
      <c r="H143" s="10">
        <f t="shared" si="4"/>
        <v>324450.14876000007</v>
      </c>
      <c r="I143" s="10">
        <f t="shared" si="4"/>
        <v>490434.12909</v>
      </c>
      <c r="J143" s="10">
        <f t="shared" si="4"/>
        <v>233843.88496000002</v>
      </c>
      <c r="K143" s="10">
        <f t="shared" si="4"/>
        <v>187121.24816</v>
      </c>
      <c r="L143" s="10">
        <f t="shared" si="4"/>
        <v>0</v>
      </c>
      <c r="M143" s="10">
        <f t="shared" si="4"/>
        <v>0</v>
      </c>
      <c r="N143" s="10">
        <f t="shared" si="4"/>
        <v>0</v>
      </c>
      <c r="O143" s="10">
        <f t="shared" si="4"/>
        <v>0</v>
      </c>
      <c r="P143" s="10">
        <f t="shared" si="4"/>
        <v>0</v>
      </c>
      <c r="Q143" s="10">
        <f t="shared" si="4"/>
        <v>0</v>
      </c>
      <c r="R143" s="10">
        <f t="shared" si="4"/>
        <v>0</v>
      </c>
      <c r="S143" s="10">
        <f t="shared" si="4"/>
        <v>0</v>
      </c>
      <c r="T143" s="10">
        <f t="shared" si="2"/>
        <v>1962288.0766999999</v>
      </c>
    </row>
    <row r="144" spans="2:20" ht="12.75">
      <c r="B144" t="s">
        <v>41</v>
      </c>
      <c r="C144" s="17">
        <f t="shared" si="4"/>
        <v>0</v>
      </c>
      <c r="D144" s="17">
        <f t="shared" si="4"/>
        <v>20121.175769999998</v>
      </c>
      <c r="E144" s="17">
        <f t="shared" si="4"/>
        <v>123694.01052</v>
      </c>
      <c r="F144" s="17">
        <f t="shared" si="4"/>
        <v>145246.68459</v>
      </c>
      <c r="G144" s="17">
        <f t="shared" si="4"/>
        <v>236003.02734</v>
      </c>
      <c r="H144" s="17">
        <f t="shared" si="4"/>
        <v>275343.07208000007</v>
      </c>
      <c r="I144" s="17">
        <f t="shared" si="4"/>
        <v>434679.03715</v>
      </c>
      <c r="J144" s="17">
        <f t="shared" si="4"/>
        <v>153099.64008</v>
      </c>
      <c r="K144" s="17">
        <f t="shared" si="4"/>
        <v>69965.94591</v>
      </c>
      <c r="L144" s="17">
        <f t="shared" si="4"/>
        <v>0</v>
      </c>
      <c r="M144" s="17">
        <f t="shared" si="4"/>
        <v>0</v>
      </c>
      <c r="N144" s="17">
        <f t="shared" si="4"/>
        <v>0</v>
      </c>
      <c r="O144" s="17">
        <f t="shared" si="4"/>
        <v>0</v>
      </c>
      <c r="P144" s="17">
        <f t="shared" si="4"/>
        <v>0</v>
      </c>
      <c r="Q144" s="17">
        <f t="shared" si="4"/>
        <v>0</v>
      </c>
      <c r="R144" s="17">
        <f t="shared" si="4"/>
        <v>0</v>
      </c>
      <c r="S144" s="17">
        <f t="shared" si="4"/>
        <v>0</v>
      </c>
      <c r="T144" s="16">
        <f t="shared" si="2"/>
        <v>1458152.59344</v>
      </c>
    </row>
    <row r="145" spans="2:20" ht="12.75">
      <c r="B145" t="s">
        <v>42</v>
      </c>
      <c r="C145" s="17">
        <f t="shared" si="4"/>
        <v>0</v>
      </c>
      <c r="D145" s="17">
        <f t="shared" si="4"/>
        <v>35687.61271</v>
      </c>
      <c r="E145" s="17">
        <f t="shared" si="4"/>
        <v>38520.72684</v>
      </c>
      <c r="F145" s="17">
        <f t="shared" si="4"/>
        <v>86689.75272</v>
      </c>
      <c r="G145" s="17">
        <f t="shared" si="4"/>
        <v>40475.675240000004</v>
      </c>
      <c r="H145" s="17">
        <f t="shared" si="4"/>
        <v>49107.07668</v>
      </c>
      <c r="I145" s="17">
        <f t="shared" si="4"/>
        <v>55755.09194</v>
      </c>
      <c r="J145" s="17">
        <f t="shared" si="4"/>
        <v>80744.24488000001</v>
      </c>
      <c r="K145" s="17">
        <f t="shared" si="4"/>
        <v>117155.30225</v>
      </c>
      <c r="L145" s="17">
        <f t="shared" si="4"/>
        <v>0</v>
      </c>
      <c r="M145" s="17">
        <f t="shared" si="4"/>
        <v>0</v>
      </c>
      <c r="N145" s="17">
        <f t="shared" si="4"/>
        <v>0</v>
      </c>
      <c r="O145" s="17">
        <f t="shared" si="4"/>
        <v>0</v>
      </c>
      <c r="P145" s="17">
        <f t="shared" si="4"/>
        <v>0</v>
      </c>
      <c r="Q145" s="17">
        <f t="shared" si="4"/>
        <v>0</v>
      </c>
      <c r="R145" s="17">
        <f t="shared" si="4"/>
        <v>0</v>
      </c>
      <c r="S145" s="17">
        <f t="shared" si="4"/>
        <v>0</v>
      </c>
      <c r="T145" s="16">
        <f t="shared" si="2"/>
        <v>504135.48326000007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43</v>
      </c>
      <c r="C147" s="10">
        <f aca="true" t="shared" si="5" ref="C147:S150">C25+C86</f>
        <v>0</v>
      </c>
      <c r="D147" s="10">
        <f t="shared" si="5"/>
        <v>0</v>
      </c>
      <c r="E147" s="10">
        <f t="shared" si="5"/>
        <v>0</v>
      </c>
      <c r="F147" s="10">
        <f t="shared" si="5"/>
        <v>0</v>
      </c>
      <c r="G147" s="10">
        <f t="shared" si="5"/>
        <v>0</v>
      </c>
      <c r="H147" s="10">
        <f t="shared" si="5"/>
        <v>0</v>
      </c>
      <c r="I147" s="10">
        <f t="shared" si="5"/>
        <v>0</v>
      </c>
      <c r="J147" s="10">
        <f t="shared" si="5"/>
        <v>0</v>
      </c>
      <c r="K147" s="10">
        <f t="shared" si="5"/>
        <v>0</v>
      </c>
      <c r="L147" s="10">
        <f t="shared" si="5"/>
        <v>0</v>
      </c>
      <c r="M147" s="10">
        <f t="shared" si="5"/>
        <v>0</v>
      </c>
      <c r="N147" s="10">
        <f t="shared" si="5"/>
        <v>0</v>
      </c>
      <c r="O147" s="10">
        <f t="shared" si="5"/>
        <v>0</v>
      </c>
      <c r="P147" s="10">
        <f t="shared" si="5"/>
        <v>0</v>
      </c>
      <c r="Q147" s="10">
        <f t="shared" si="5"/>
        <v>0</v>
      </c>
      <c r="R147" s="10">
        <f t="shared" si="5"/>
        <v>0</v>
      </c>
      <c r="S147" s="10">
        <f t="shared" si="5"/>
        <v>0</v>
      </c>
      <c r="T147" s="10">
        <f t="shared" si="2"/>
        <v>0</v>
      </c>
    </row>
    <row r="148" spans="2:20" ht="12.75">
      <c r="B148" t="s">
        <v>44</v>
      </c>
      <c r="C148" s="17">
        <f t="shared" si="5"/>
        <v>0</v>
      </c>
      <c r="D148" s="17">
        <f t="shared" si="5"/>
        <v>0</v>
      </c>
      <c r="E148" s="17">
        <f t="shared" si="5"/>
        <v>0</v>
      </c>
      <c r="F148" s="17">
        <f t="shared" si="5"/>
        <v>0</v>
      </c>
      <c r="G148" s="17">
        <f t="shared" si="5"/>
        <v>0</v>
      </c>
      <c r="H148" s="17">
        <f t="shared" si="5"/>
        <v>0</v>
      </c>
      <c r="I148" s="17">
        <f t="shared" si="5"/>
        <v>0</v>
      </c>
      <c r="J148" s="17">
        <f t="shared" si="5"/>
        <v>0</v>
      </c>
      <c r="K148" s="17">
        <f t="shared" si="5"/>
        <v>0</v>
      </c>
      <c r="L148" s="17">
        <f t="shared" si="5"/>
        <v>0</v>
      </c>
      <c r="M148" s="17">
        <f t="shared" si="5"/>
        <v>0</v>
      </c>
      <c r="N148" s="17">
        <f t="shared" si="5"/>
        <v>0</v>
      </c>
      <c r="O148" s="17">
        <f t="shared" si="5"/>
        <v>0</v>
      </c>
      <c r="P148" s="17">
        <f t="shared" si="5"/>
        <v>0</v>
      </c>
      <c r="Q148" s="17">
        <f t="shared" si="5"/>
        <v>0</v>
      </c>
      <c r="R148" s="17">
        <f t="shared" si="5"/>
        <v>0</v>
      </c>
      <c r="S148" s="17">
        <f t="shared" si="5"/>
        <v>0</v>
      </c>
      <c r="T148" s="16">
        <f t="shared" si="2"/>
        <v>0</v>
      </c>
    </row>
    <row r="149" spans="2:20" ht="12.75">
      <c r="B149" t="s">
        <v>45</v>
      </c>
      <c r="C149" s="17">
        <f t="shared" si="5"/>
        <v>0</v>
      </c>
      <c r="D149" s="17">
        <f t="shared" si="5"/>
        <v>0</v>
      </c>
      <c r="E149" s="17">
        <f t="shared" si="5"/>
        <v>0</v>
      </c>
      <c r="F149" s="17">
        <f t="shared" si="5"/>
        <v>0</v>
      </c>
      <c r="G149" s="17">
        <f t="shared" si="5"/>
        <v>0</v>
      </c>
      <c r="H149" s="17">
        <f t="shared" si="5"/>
        <v>0</v>
      </c>
      <c r="I149" s="17">
        <f t="shared" si="5"/>
        <v>0</v>
      </c>
      <c r="J149" s="17">
        <f t="shared" si="5"/>
        <v>0</v>
      </c>
      <c r="K149" s="17">
        <f t="shared" si="5"/>
        <v>0</v>
      </c>
      <c r="L149" s="17">
        <f t="shared" si="5"/>
        <v>0</v>
      </c>
      <c r="M149" s="17">
        <f t="shared" si="5"/>
        <v>0</v>
      </c>
      <c r="N149" s="17">
        <f t="shared" si="5"/>
        <v>0</v>
      </c>
      <c r="O149" s="17">
        <f t="shared" si="5"/>
        <v>0</v>
      </c>
      <c r="P149" s="17">
        <f t="shared" si="5"/>
        <v>0</v>
      </c>
      <c r="Q149" s="17">
        <f t="shared" si="5"/>
        <v>0</v>
      </c>
      <c r="R149" s="17">
        <f t="shared" si="5"/>
        <v>0</v>
      </c>
      <c r="S149" s="17">
        <f t="shared" si="5"/>
        <v>0</v>
      </c>
      <c r="T149" s="16">
        <f t="shared" si="2"/>
        <v>0</v>
      </c>
    </row>
    <row r="150" spans="2:20" ht="12.75">
      <c r="B150" t="s">
        <v>46</v>
      </c>
      <c r="C150" s="17">
        <f t="shared" si="5"/>
        <v>0</v>
      </c>
      <c r="D150" s="17">
        <f t="shared" si="5"/>
        <v>0</v>
      </c>
      <c r="E150" s="17">
        <f t="shared" si="5"/>
        <v>0</v>
      </c>
      <c r="F150" s="17">
        <f t="shared" si="5"/>
        <v>0</v>
      </c>
      <c r="G150" s="17">
        <f t="shared" si="5"/>
        <v>0</v>
      </c>
      <c r="H150" s="17">
        <f t="shared" si="5"/>
        <v>0</v>
      </c>
      <c r="I150" s="17">
        <f t="shared" si="5"/>
        <v>0</v>
      </c>
      <c r="J150" s="17">
        <f t="shared" si="5"/>
        <v>0</v>
      </c>
      <c r="K150" s="17">
        <f t="shared" si="5"/>
        <v>0</v>
      </c>
      <c r="L150" s="17">
        <f t="shared" si="5"/>
        <v>0</v>
      </c>
      <c r="M150" s="17">
        <f t="shared" si="5"/>
        <v>0</v>
      </c>
      <c r="N150" s="17">
        <f t="shared" si="5"/>
        <v>0</v>
      </c>
      <c r="O150" s="17">
        <f t="shared" si="5"/>
        <v>0</v>
      </c>
      <c r="P150" s="17">
        <f t="shared" si="5"/>
        <v>0</v>
      </c>
      <c r="Q150" s="17">
        <f t="shared" si="5"/>
        <v>0</v>
      </c>
      <c r="R150" s="17">
        <f t="shared" si="5"/>
        <v>0</v>
      </c>
      <c r="S150" s="17">
        <f t="shared" si="5"/>
        <v>0</v>
      </c>
      <c r="T150" s="16">
        <f t="shared" si="2"/>
        <v>0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47</v>
      </c>
      <c r="C152" s="10">
        <f aca="true" t="shared" si="6" ref="C152:S152">C30+C91</f>
        <v>0</v>
      </c>
      <c r="D152" s="10">
        <f t="shared" si="6"/>
        <v>0</v>
      </c>
      <c r="E152" s="10">
        <f t="shared" si="6"/>
        <v>1689.76453</v>
      </c>
      <c r="F152" s="10">
        <f t="shared" si="6"/>
        <v>4277.3669</v>
      </c>
      <c r="G152" s="10">
        <f t="shared" si="6"/>
        <v>21042.10814</v>
      </c>
      <c r="H152" s="10">
        <f t="shared" si="6"/>
        <v>18900.64755</v>
      </c>
      <c r="I152" s="10">
        <f t="shared" si="6"/>
        <v>19652.8244</v>
      </c>
      <c r="J152" s="10">
        <f t="shared" si="6"/>
        <v>3811.38879</v>
      </c>
      <c r="K152" s="10">
        <f t="shared" si="6"/>
        <v>1106.06042</v>
      </c>
      <c r="L152" s="10">
        <f t="shared" si="6"/>
        <v>0</v>
      </c>
      <c r="M152" s="10">
        <f t="shared" si="6"/>
        <v>0</v>
      </c>
      <c r="N152" s="10">
        <f t="shared" si="6"/>
        <v>0</v>
      </c>
      <c r="O152" s="10">
        <f t="shared" si="6"/>
        <v>0</v>
      </c>
      <c r="P152" s="10">
        <f t="shared" si="6"/>
        <v>0</v>
      </c>
      <c r="Q152" s="10">
        <f t="shared" si="6"/>
        <v>0</v>
      </c>
      <c r="R152" s="10">
        <f t="shared" si="6"/>
        <v>0</v>
      </c>
      <c r="S152" s="10">
        <f t="shared" si="6"/>
        <v>0</v>
      </c>
      <c r="T152" s="10">
        <f t="shared" si="2"/>
        <v>70480.16072999999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48</v>
      </c>
      <c r="C154" s="10">
        <f aca="true" t="shared" si="7" ref="C154:S156">C32+C93</f>
        <v>0</v>
      </c>
      <c r="D154" s="10">
        <f t="shared" si="7"/>
        <v>0</v>
      </c>
      <c r="E154" s="10">
        <f t="shared" si="7"/>
        <v>0</v>
      </c>
      <c r="F154" s="10">
        <f t="shared" si="7"/>
        <v>0</v>
      </c>
      <c r="G154" s="10">
        <f t="shared" si="7"/>
        <v>0</v>
      </c>
      <c r="H154" s="10">
        <f t="shared" si="7"/>
        <v>0</v>
      </c>
      <c r="I154" s="10">
        <f t="shared" si="7"/>
        <v>0</v>
      </c>
      <c r="J154" s="10">
        <f t="shared" si="7"/>
        <v>0</v>
      </c>
      <c r="K154" s="10">
        <f t="shared" si="7"/>
        <v>0</v>
      </c>
      <c r="L154" s="10">
        <f t="shared" si="7"/>
        <v>0</v>
      </c>
      <c r="M154" s="10">
        <f t="shared" si="7"/>
        <v>0</v>
      </c>
      <c r="N154" s="10">
        <f t="shared" si="7"/>
        <v>0</v>
      </c>
      <c r="O154" s="10">
        <f t="shared" si="7"/>
        <v>0</v>
      </c>
      <c r="P154" s="10">
        <f t="shared" si="7"/>
        <v>0</v>
      </c>
      <c r="Q154" s="10">
        <f t="shared" si="7"/>
        <v>0</v>
      </c>
      <c r="R154" s="10">
        <f t="shared" si="7"/>
        <v>0</v>
      </c>
      <c r="S154" s="10">
        <f t="shared" si="7"/>
        <v>0</v>
      </c>
      <c r="T154" s="10">
        <f t="shared" si="2"/>
        <v>0</v>
      </c>
    </row>
    <row r="155" spans="2:20" ht="12.75">
      <c r="B155" t="s">
        <v>56</v>
      </c>
      <c r="C155" s="17">
        <f t="shared" si="7"/>
        <v>0</v>
      </c>
      <c r="D155" s="17">
        <f t="shared" si="7"/>
        <v>0</v>
      </c>
      <c r="E155" s="17">
        <f t="shared" si="7"/>
        <v>0</v>
      </c>
      <c r="F155" s="17">
        <f t="shared" si="7"/>
        <v>0</v>
      </c>
      <c r="G155" s="17">
        <f t="shared" si="7"/>
        <v>0</v>
      </c>
      <c r="H155" s="17">
        <f t="shared" si="7"/>
        <v>0</v>
      </c>
      <c r="I155" s="17">
        <f t="shared" si="7"/>
        <v>0</v>
      </c>
      <c r="J155" s="17">
        <f t="shared" si="7"/>
        <v>0</v>
      </c>
      <c r="K155" s="17">
        <f t="shared" si="7"/>
        <v>0</v>
      </c>
      <c r="L155" s="17">
        <f t="shared" si="7"/>
        <v>0</v>
      </c>
      <c r="M155" s="17">
        <f t="shared" si="7"/>
        <v>0</v>
      </c>
      <c r="N155" s="17">
        <f t="shared" si="7"/>
        <v>0</v>
      </c>
      <c r="O155" s="17">
        <f t="shared" si="7"/>
        <v>0</v>
      </c>
      <c r="P155" s="17">
        <f t="shared" si="7"/>
        <v>0</v>
      </c>
      <c r="Q155" s="17">
        <f t="shared" si="7"/>
        <v>0</v>
      </c>
      <c r="R155" s="17">
        <f t="shared" si="7"/>
        <v>0</v>
      </c>
      <c r="S155" s="17">
        <f t="shared" si="7"/>
        <v>0</v>
      </c>
      <c r="T155" s="16">
        <f t="shared" si="2"/>
        <v>0</v>
      </c>
    </row>
    <row r="156" spans="2:20" ht="12.75">
      <c r="B156" t="s">
        <v>57</v>
      </c>
      <c r="C156" s="17">
        <f t="shared" si="7"/>
        <v>0</v>
      </c>
      <c r="D156" s="17">
        <f t="shared" si="7"/>
        <v>0</v>
      </c>
      <c r="E156" s="17">
        <f t="shared" si="7"/>
        <v>0</v>
      </c>
      <c r="F156" s="17">
        <f t="shared" si="7"/>
        <v>0</v>
      </c>
      <c r="G156" s="17">
        <f t="shared" si="7"/>
        <v>0</v>
      </c>
      <c r="H156" s="17">
        <f t="shared" si="7"/>
        <v>0</v>
      </c>
      <c r="I156" s="17">
        <f t="shared" si="7"/>
        <v>0</v>
      </c>
      <c r="J156" s="17">
        <f t="shared" si="7"/>
        <v>0</v>
      </c>
      <c r="K156" s="17">
        <f t="shared" si="7"/>
        <v>0</v>
      </c>
      <c r="L156" s="17">
        <f t="shared" si="7"/>
        <v>0</v>
      </c>
      <c r="M156" s="17">
        <f t="shared" si="7"/>
        <v>0</v>
      </c>
      <c r="N156" s="17">
        <f t="shared" si="7"/>
        <v>0</v>
      </c>
      <c r="O156" s="17">
        <f t="shared" si="7"/>
        <v>0</v>
      </c>
      <c r="P156" s="17">
        <f t="shared" si="7"/>
        <v>0</v>
      </c>
      <c r="Q156" s="17">
        <f t="shared" si="7"/>
        <v>0</v>
      </c>
      <c r="R156" s="17">
        <f t="shared" si="7"/>
        <v>0</v>
      </c>
      <c r="S156" s="17">
        <f t="shared" si="7"/>
        <v>0</v>
      </c>
      <c r="T156" s="16">
        <f t="shared" si="2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58</v>
      </c>
      <c r="C158" s="10">
        <f aca="true" t="shared" si="8" ref="C158:S160">C36+C97</f>
        <v>0</v>
      </c>
      <c r="D158" s="10">
        <f t="shared" si="8"/>
        <v>2173.3946831271574</v>
      </c>
      <c r="E158" s="10">
        <f t="shared" si="8"/>
        <v>2588.9416347254573</v>
      </c>
      <c r="F158" s="10">
        <f t="shared" si="8"/>
        <v>5724.104111768187</v>
      </c>
      <c r="G158" s="10">
        <f t="shared" si="8"/>
        <v>8910.547546035052</v>
      </c>
      <c r="H158" s="10">
        <f t="shared" si="8"/>
        <v>20132.64601</v>
      </c>
      <c r="I158" s="10">
        <f t="shared" si="8"/>
        <v>19491.326524648903</v>
      </c>
      <c r="J158" s="10">
        <f t="shared" si="8"/>
        <v>16300.829829999999</v>
      </c>
      <c r="K158" s="10">
        <f t="shared" si="8"/>
        <v>2664.8345520338985</v>
      </c>
      <c r="L158" s="10">
        <f t="shared" si="8"/>
        <v>0</v>
      </c>
      <c r="M158" s="10">
        <f t="shared" si="8"/>
        <v>0</v>
      </c>
      <c r="N158" s="10">
        <f t="shared" si="8"/>
        <v>0</v>
      </c>
      <c r="O158" s="10">
        <f t="shared" si="8"/>
        <v>0</v>
      </c>
      <c r="P158" s="10">
        <f t="shared" si="8"/>
        <v>0</v>
      </c>
      <c r="Q158" s="10">
        <f t="shared" si="8"/>
        <v>0</v>
      </c>
      <c r="R158" s="10">
        <f t="shared" si="8"/>
        <v>0</v>
      </c>
      <c r="S158" s="10">
        <f t="shared" si="8"/>
        <v>0</v>
      </c>
      <c r="T158" s="10">
        <f t="shared" si="2"/>
        <v>77986.62489233864</v>
      </c>
    </row>
    <row r="159" spans="2:20" ht="12.75">
      <c r="B159" t="s">
        <v>59</v>
      </c>
      <c r="C159" s="17">
        <f t="shared" si="8"/>
        <v>0</v>
      </c>
      <c r="D159" s="17">
        <f t="shared" si="8"/>
        <v>0</v>
      </c>
      <c r="E159" s="17">
        <f t="shared" si="8"/>
        <v>0</v>
      </c>
      <c r="F159" s="17">
        <f t="shared" si="8"/>
        <v>0</v>
      </c>
      <c r="G159" s="17">
        <f t="shared" si="8"/>
        <v>0</v>
      </c>
      <c r="H159" s="17">
        <f t="shared" si="8"/>
        <v>0</v>
      </c>
      <c r="I159" s="17">
        <f t="shared" si="8"/>
        <v>0</v>
      </c>
      <c r="J159" s="17">
        <f t="shared" si="8"/>
        <v>0</v>
      </c>
      <c r="K159" s="17">
        <f t="shared" si="8"/>
        <v>0</v>
      </c>
      <c r="L159" s="17">
        <f t="shared" si="8"/>
        <v>0</v>
      </c>
      <c r="M159" s="17">
        <f t="shared" si="8"/>
        <v>0</v>
      </c>
      <c r="N159" s="17">
        <f t="shared" si="8"/>
        <v>0</v>
      </c>
      <c r="O159" s="17">
        <f t="shared" si="8"/>
        <v>0</v>
      </c>
      <c r="P159" s="17">
        <f t="shared" si="8"/>
        <v>0</v>
      </c>
      <c r="Q159" s="17">
        <f t="shared" si="8"/>
        <v>0</v>
      </c>
      <c r="R159" s="17">
        <f t="shared" si="8"/>
        <v>0</v>
      </c>
      <c r="S159" s="17">
        <f t="shared" si="8"/>
        <v>0</v>
      </c>
      <c r="T159" s="16">
        <f t="shared" si="2"/>
        <v>0</v>
      </c>
    </row>
    <row r="160" spans="2:20" ht="12.75">
      <c r="B160" t="s">
        <v>60</v>
      </c>
      <c r="C160" s="17">
        <f t="shared" si="8"/>
        <v>0</v>
      </c>
      <c r="D160" s="17">
        <f t="shared" si="8"/>
        <v>2173.3946831271574</v>
      </c>
      <c r="E160" s="17">
        <f t="shared" si="8"/>
        <v>2588.9416347254573</v>
      </c>
      <c r="F160" s="17">
        <f t="shared" si="8"/>
        <v>5724.104111768187</v>
      </c>
      <c r="G160" s="17">
        <f t="shared" si="8"/>
        <v>8910.547546035052</v>
      </c>
      <c r="H160" s="17">
        <f t="shared" si="8"/>
        <v>20132.64601</v>
      </c>
      <c r="I160" s="17">
        <f t="shared" si="8"/>
        <v>19491.326524648903</v>
      </c>
      <c r="J160" s="17">
        <f t="shared" si="8"/>
        <v>16300.829829999999</v>
      </c>
      <c r="K160" s="17">
        <f t="shared" si="8"/>
        <v>2664.8345520338985</v>
      </c>
      <c r="L160" s="17">
        <f t="shared" si="8"/>
        <v>0</v>
      </c>
      <c r="M160" s="17">
        <f t="shared" si="8"/>
        <v>0</v>
      </c>
      <c r="N160" s="17">
        <f t="shared" si="8"/>
        <v>0</v>
      </c>
      <c r="O160" s="17">
        <f t="shared" si="8"/>
        <v>0</v>
      </c>
      <c r="P160" s="17">
        <f t="shared" si="8"/>
        <v>0</v>
      </c>
      <c r="Q160" s="17">
        <f t="shared" si="8"/>
        <v>0</v>
      </c>
      <c r="R160" s="17">
        <f t="shared" si="8"/>
        <v>0</v>
      </c>
      <c r="S160" s="17">
        <f t="shared" si="8"/>
        <v>0</v>
      </c>
      <c r="T160" s="16">
        <f t="shared" si="2"/>
        <v>77986.62489233864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132</v>
      </c>
      <c r="C162" s="9">
        <f aca="true" t="shared" si="9" ref="C162:S162">C40+C101</f>
        <v>109309.42418291698</v>
      </c>
      <c r="D162" s="9">
        <f t="shared" si="9"/>
        <v>344079.821699649</v>
      </c>
      <c r="E162" s="9">
        <f t="shared" si="9"/>
        <v>573942.6223323788</v>
      </c>
      <c r="F162" s="9">
        <f t="shared" si="9"/>
        <v>628747.0199641396</v>
      </c>
      <c r="G162" s="9">
        <f t="shared" si="9"/>
        <v>586100.5577281733</v>
      </c>
      <c r="H162" s="9">
        <f t="shared" si="9"/>
        <v>636102.7288136794</v>
      </c>
      <c r="I162" s="9">
        <f t="shared" si="9"/>
        <v>659098.3790936628</v>
      </c>
      <c r="J162" s="9">
        <f t="shared" si="9"/>
        <v>355753.753093022</v>
      </c>
      <c r="K162" s="9">
        <f t="shared" si="9"/>
        <v>316377.2945265472</v>
      </c>
      <c r="L162" s="9">
        <f t="shared" si="9"/>
        <v>66847.0394720484</v>
      </c>
      <c r="M162" s="9">
        <f t="shared" si="9"/>
        <v>33341.511002445</v>
      </c>
      <c r="N162" s="9">
        <f t="shared" si="9"/>
        <v>8080.849633251834</v>
      </c>
      <c r="O162" s="9">
        <f t="shared" si="9"/>
        <v>12170.001222493887</v>
      </c>
      <c r="P162" s="9">
        <f t="shared" si="9"/>
        <v>563.1039119804402</v>
      </c>
      <c r="Q162" s="9">
        <f t="shared" si="9"/>
        <v>0</v>
      </c>
      <c r="R162" s="9">
        <f t="shared" si="9"/>
        <v>19559.899755501225</v>
      </c>
      <c r="S162" s="9">
        <f t="shared" si="9"/>
        <v>0</v>
      </c>
      <c r="T162" s="9">
        <f t="shared" si="2"/>
        <v>4350074.00643189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61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67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68</v>
      </c>
      <c r="C169" s="17">
        <f aca="true" t="shared" si="10" ref="C169:S175">C47+C108</f>
        <v>0</v>
      </c>
      <c r="D169" s="17">
        <f t="shared" si="10"/>
        <v>0</v>
      </c>
      <c r="E169" s="17">
        <f t="shared" si="10"/>
        <v>0</v>
      </c>
      <c r="F169" s="17">
        <f t="shared" si="10"/>
        <v>0</v>
      </c>
      <c r="G169" s="17">
        <f t="shared" si="10"/>
        <v>0</v>
      </c>
      <c r="H169" s="17">
        <f t="shared" si="10"/>
        <v>0</v>
      </c>
      <c r="I169" s="17">
        <f t="shared" si="10"/>
        <v>0</v>
      </c>
      <c r="J169" s="17">
        <f t="shared" si="10"/>
        <v>0</v>
      </c>
      <c r="K169" s="17">
        <f t="shared" si="10"/>
        <v>0</v>
      </c>
      <c r="L169" s="17">
        <f t="shared" si="10"/>
        <v>0</v>
      </c>
      <c r="M169" s="17">
        <f t="shared" si="10"/>
        <v>0</v>
      </c>
      <c r="N169" s="17">
        <f t="shared" si="10"/>
        <v>0</v>
      </c>
      <c r="O169" s="17">
        <f t="shared" si="10"/>
        <v>0</v>
      </c>
      <c r="P169" s="17">
        <f t="shared" si="10"/>
        <v>0</v>
      </c>
      <c r="Q169" s="17">
        <f t="shared" si="10"/>
        <v>0</v>
      </c>
      <c r="R169" s="17">
        <f t="shared" si="10"/>
        <v>0</v>
      </c>
      <c r="S169" s="17">
        <f t="shared" si="10"/>
        <v>0</v>
      </c>
      <c r="T169" s="16">
        <f t="shared" si="2"/>
        <v>0</v>
      </c>
    </row>
    <row r="170" spans="2:20" ht="12.75">
      <c r="B170" t="s">
        <v>69</v>
      </c>
      <c r="C170" s="17">
        <f t="shared" si="10"/>
        <v>17868.197907261303</v>
      </c>
      <c r="D170" s="17">
        <f t="shared" si="10"/>
        <v>0</v>
      </c>
      <c r="E170" s="17">
        <f t="shared" si="10"/>
        <v>124129.73730328461</v>
      </c>
      <c r="F170" s="17">
        <f t="shared" si="10"/>
        <v>226610.96679301895</v>
      </c>
      <c r="G170" s="17">
        <f t="shared" si="10"/>
        <v>167350.9170848067</v>
      </c>
      <c r="H170" s="17">
        <f t="shared" si="10"/>
        <v>59524.88983942907</v>
      </c>
      <c r="I170" s="17">
        <f t="shared" si="10"/>
        <v>0</v>
      </c>
      <c r="J170" s="17">
        <f t="shared" si="10"/>
        <v>57465.03268765134</v>
      </c>
      <c r="K170" s="17">
        <f t="shared" si="10"/>
        <v>0</v>
      </c>
      <c r="L170" s="17">
        <f t="shared" si="10"/>
        <v>0</v>
      </c>
      <c r="M170" s="17">
        <f t="shared" si="10"/>
        <v>0</v>
      </c>
      <c r="N170" s="17">
        <f t="shared" si="10"/>
        <v>0</v>
      </c>
      <c r="O170" s="17">
        <f t="shared" si="10"/>
        <v>0</v>
      </c>
      <c r="P170" s="17">
        <f t="shared" si="10"/>
        <v>0</v>
      </c>
      <c r="Q170" s="17">
        <f t="shared" si="10"/>
        <v>0</v>
      </c>
      <c r="R170" s="17">
        <f t="shared" si="10"/>
        <v>0</v>
      </c>
      <c r="S170" s="17">
        <f t="shared" si="10"/>
        <v>0</v>
      </c>
      <c r="T170" s="16">
        <f t="shared" si="2"/>
        <v>652949.741615452</v>
      </c>
    </row>
    <row r="171" spans="2:20" ht="12.75">
      <c r="B171" t="s">
        <v>77</v>
      </c>
      <c r="C171" s="17">
        <f t="shared" si="10"/>
        <v>2.2021663481184703E-12</v>
      </c>
      <c r="D171" s="17">
        <f t="shared" si="10"/>
        <v>23204.73784390445</v>
      </c>
      <c r="E171" s="17">
        <f t="shared" si="10"/>
        <v>70757.65481322365</v>
      </c>
      <c r="F171" s="17">
        <f t="shared" si="10"/>
        <v>60971.42340243343</v>
      </c>
      <c r="G171" s="17">
        <f t="shared" si="10"/>
        <v>0</v>
      </c>
      <c r="H171" s="17">
        <f t="shared" si="10"/>
        <v>47042.82409155711</v>
      </c>
      <c r="I171" s="17">
        <f t="shared" si="10"/>
        <v>0</v>
      </c>
      <c r="J171" s="17">
        <f t="shared" si="10"/>
        <v>0</v>
      </c>
      <c r="K171" s="17">
        <f t="shared" si="10"/>
        <v>11465.77966101695</v>
      </c>
      <c r="L171" s="17">
        <f t="shared" si="10"/>
        <v>0</v>
      </c>
      <c r="M171" s="17">
        <f t="shared" si="10"/>
        <v>0</v>
      </c>
      <c r="N171" s="17">
        <f t="shared" si="10"/>
        <v>0</v>
      </c>
      <c r="O171" s="17">
        <f t="shared" si="10"/>
        <v>0</v>
      </c>
      <c r="P171" s="17">
        <f t="shared" si="10"/>
        <v>0</v>
      </c>
      <c r="Q171" s="17">
        <f t="shared" si="10"/>
        <v>0</v>
      </c>
      <c r="R171" s="17">
        <f t="shared" si="10"/>
        <v>0</v>
      </c>
      <c r="S171" s="17">
        <f t="shared" si="10"/>
        <v>0</v>
      </c>
      <c r="T171" s="16">
        <f t="shared" si="2"/>
        <v>213442.41981213557</v>
      </c>
    </row>
    <row r="172" spans="2:20" ht="12.75">
      <c r="B172" t="s">
        <v>78</v>
      </c>
      <c r="C172" s="17">
        <f t="shared" si="10"/>
        <v>8051.187538798387</v>
      </c>
      <c r="D172" s="17">
        <f t="shared" si="10"/>
        <v>6422.754839246144</v>
      </c>
      <c r="E172" s="17">
        <f t="shared" si="10"/>
        <v>10093.23059111447</v>
      </c>
      <c r="F172" s="17">
        <f t="shared" si="10"/>
        <v>3787.55404488568</v>
      </c>
      <c r="G172" s="17">
        <f t="shared" si="10"/>
        <v>2082.266776961847</v>
      </c>
      <c r="H172" s="17">
        <f t="shared" si="10"/>
        <v>7832.070113912023</v>
      </c>
      <c r="I172" s="17">
        <f t="shared" si="10"/>
        <v>0</v>
      </c>
      <c r="J172" s="17">
        <f t="shared" si="10"/>
        <v>836.9648910411622</v>
      </c>
      <c r="K172" s="17">
        <f t="shared" si="10"/>
        <v>0</v>
      </c>
      <c r="L172" s="17">
        <f t="shared" si="10"/>
        <v>1764.8389830508477</v>
      </c>
      <c r="M172" s="17">
        <f t="shared" si="10"/>
        <v>0</v>
      </c>
      <c r="N172" s="17">
        <f t="shared" si="10"/>
        <v>0</v>
      </c>
      <c r="O172" s="17">
        <f t="shared" si="10"/>
        <v>0</v>
      </c>
      <c r="P172" s="17">
        <f t="shared" si="10"/>
        <v>0</v>
      </c>
      <c r="Q172" s="17">
        <f t="shared" si="10"/>
        <v>0</v>
      </c>
      <c r="R172" s="17">
        <f t="shared" si="10"/>
        <v>0</v>
      </c>
      <c r="S172" s="17">
        <f t="shared" si="10"/>
        <v>0</v>
      </c>
      <c r="T172" s="16">
        <f t="shared" si="2"/>
        <v>40870.86777901056</v>
      </c>
    </row>
    <row r="173" spans="2:20" ht="12.75">
      <c r="B173" t="s">
        <v>79</v>
      </c>
      <c r="C173" s="17">
        <f t="shared" si="10"/>
        <v>0</v>
      </c>
      <c r="D173" s="17">
        <f t="shared" si="10"/>
        <v>0</v>
      </c>
      <c r="E173" s="17">
        <f t="shared" si="10"/>
        <v>0</v>
      </c>
      <c r="F173" s="17">
        <f t="shared" si="10"/>
        <v>0</v>
      </c>
      <c r="G173" s="17">
        <f t="shared" si="10"/>
        <v>0</v>
      </c>
      <c r="H173" s="17">
        <f t="shared" si="10"/>
        <v>0</v>
      </c>
      <c r="I173" s="17">
        <f t="shared" si="10"/>
        <v>0</v>
      </c>
      <c r="J173" s="17">
        <f t="shared" si="10"/>
        <v>0</v>
      </c>
      <c r="K173" s="17">
        <f t="shared" si="10"/>
        <v>0</v>
      </c>
      <c r="L173" s="17">
        <f t="shared" si="10"/>
        <v>0</v>
      </c>
      <c r="M173" s="17">
        <f t="shared" si="10"/>
        <v>0</v>
      </c>
      <c r="N173" s="17">
        <f t="shared" si="10"/>
        <v>0</v>
      </c>
      <c r="O173" s="17">
        <f t="shared" si="10"/>
        <v>0</v>
      </c>
      <c r="P173" s="17">
        <f t="shared" si="10"/>
        <v>0</v>
      </c>
      <c r="Q173" s="17">
        <f t="shared" si="10"/>
        <v>0</v>
      </c>
      <c r="R173" s="17">
        <f t="shared" si="10"/>
        <v>0</v>
      </c>
      <c r="S173" s="17">
        <f t="shared" si="10"/>
        <v>0</v>
      </c>
      <c r="T173" s="16">
        <f t="shared" si="2"/>
        <v>0</v>
      </c>
    </row>
    <row r="174" spans="2:20" ht="12.75">
      <c r="B174" t="s">
        <v>80</v>
      </c>
      <c r="C174" s="17">
        <f t="shared" si="10"/>
        <v>0</v>
      </c>
      <c r="D174" s="17">
        <f t="shared" si="10"/>
        <v>0</v>
      </c>
      <c r="E174" s="17">
        <f t="shared" si="10"/>
        <v>0</v>
      </c>
      <c r="F174" s="17">
        <f t="shared" si="10"/>
        <v>0</v>
      </c>
      <c r="G174" s="17">
        <f t="shared" si="10"/>
        <v>0</v>
      </c>
      <c r="H174" s="17">
        <f t="shared" si="10"/>
        <v>0</v>
      </c>
      <c r="I174" s="17">
        <f t="shared" si="10"/>
        <v>0</v>
      </c>
      <c r="J174" s="17">
        <f t="shared" si="10"/>
        <v>0</v>
      </c>
      <c r="K174" s="17">
        <f t="shared" si="10"/>
        <v>0</v>
      </c>
      <c r="L174" s="17">
        <f t="shared" si="10"/>
        <v>0</v>
      </c>
      <c r="M174" s="17">
        <f t="shared" si="10"/>
        <v>0</v>
      </c>
      <c r="N174" s="17">
        <f t="shared" si="10"/>
        <v>0</v>
      </c>
      <c r="O174" s="17">
        <f t="shared" si="10"/>
        <v>0</v>
      </c>
      <c r="P174" s="17">
        <f t="shared" si="10"/>
        <v>0</v>
      </c>
      <c r="Q174" s="17">
        <f t="shared" si="10"/>
        <v>0</v>
      </c>
      <c r="R174" s="17">
        <f t="shared" si="10"/>
        <v>0</v>
      </c>
      <c r="S174" s="17">
        <f t="shared" si="10"/>
        <v>0</v>
      </c>
      <c r="T174" s="16">
        <f t="shared" si="2"/>
        <v>0</v>
      </c>
    </row>
    <row r="175" spans="2:20" ht="12.75">
      <c r="B175" t="s">
        <v>81</v>
      </c>
      <c r="C175" s="17">
        <f t="shared" si="10"/>
        <v>0</v>
      </c>
      <c r="D175" s="17">
        <f t="shared" si="10"/>
        <v>0</v>
      </c>
      <c r="E175" s="17">
        <f t="shared" si="10"/>
        <v>0</v>
      </c>
      <c r="F175" s="17">
        <f t="shared" si="10"/>
        <v>0</v>
      </c>
      <c r="G175" s="17">
        <f t="shared" si="10"/>
        <v>0</v>
      </c>
      <c r="H175" s="17">
        <f t="shared" si="10"/>
        <v>0</v>
      </c>
      <c r="I175" s="17">
        <f t="shared" si="10"/>
        <v>0</v>
      </c>
      <c r="J175" s="17">
        <f t="shared" si="10"/>
        <v>0</v>
      </c>
      <c r="K175" s="17">
        <f t="shared" si="10"/>
        <v>0</v>
      </c>
      <c r="L175" s="17">
        <f t="shared" si="10"/>
        <v>0</v>
      </c>
      <c r="M175" s="17">
        <f t="shared" si="10"/>
        <v>0</v>
      </c>
      <c r="N175" s="17">
        <f t="shared" si="10"/>
        <v>0</v>
      </c>
      <c r="O175" s="17">
        <f t="shared" si="10"/>
        <v>0</v>
      </c>
      <c r="P175" s="17">
        <f t="shared" si="10"/>
        <v>0</v>
      </c>
      <c r="Q175" s="17">
        <f t="shared" si="10"/>
        <v>0</v>
      </c>
      <c r="R175" s="17">
        <f t="shared" si="10"/>
        <v>0</v>
      </c>
      <c r="S175" s="17">
        <f t="shared" si="10"/>
        <v>0</v>
      </c>
      <c r="T175" s="16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X62"/>
  <sheetViews>
    <sheetView zoomScalePageLayoutView="0" workbookViewId="0" topLeftCell="A2">
      <pane xSplit="13035" topLeftCell="R1" activePane="topLeft" state="split"/>
      <selection pane="topLeft" activeCell="B6" sqref="B6"/>
      <selection pane="topRight" activeCell="W53" sqref="W53"/>
    </sheetView>
  </sheetViews>
  <sheetFormatPr defaultColWidth="11.00390625" defaultRowHeight="12.75"/>
  <cols>
    <col min="2" max="2" width="46.625" style="0" customWidth="1"/>
    <col min="22" max="22" width="2.75390625" style="0" customWidth="1"/>
  </cols>
  <sheetData>
    <row r="4" ht="12.75">
      <c r="B4" s="2" t="s">
        <v>38</v>
      </c>
    </row>
    <row r="5" ht="12.75">
      <c r="B5" t="s">
        <v>32</v>
      </c>
    </row>
    <row r="8" ht="12.75">
      <c r="B8" s="2" t="s">
        <v>143</v>
      </c>
    </row>
    <row r="9" ht="12.75">
      <c r="B9" s="2" t="s">
        <v>144</v>
      </c>
    </row>
    <row r="10" spans="3:24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 t="s">
        <v>82</v>
      </c>
      <c r="U10" s="4" t="s">
        <v>0</v>
      </c>
      <c r="V10" s="4"/>
      <c r="W10" s="4" t="s">
        <v>39</v>
      </c>
      <c r="X10" s="4" t="s">
        <v>40</v>
      </c>
    </row>
    <row r="11" spans="2:24" ht="12.75">
      <c r="B11" s="1" t="s">
        <v>102</v>
      </c>
      <c r="C11" s="10">
        <f>And!C133+Ara!C133+Ast!C133+Bal!C133+Cana!C133+Val!C133+Cant!C133+CyL!C133+'C-M'!C133+Cat!C133+'Ex'!C133+Gal!C133+Ma!C133+Mu!C133+Na!C133+PV!C133+Rio!C133+CyMel!C133+'not distr by region'!C133</f>
        <v>518321.8331748786</v>
      </c>
      <c r="D11" s="10">
        <f>And!D133+Ara!D133+Ast!D133+Bal!D133+Cana!D133+Val!D133+Cant!D133+CyL!D133+'C-M'!D133+Cat!D133+'Ex'!D133+Gal!D133+Ma!D133+Mu!D133+Na!D133+PV!D133+Rio!D133+CyMel!D133+'not distr by region'!D133</f>
        <v>2203879.9852806563</v>
      </c>
      <c r="E11" s="10">
        <f>And!E133+Ara!E133+Ast!E133+Bal!E133+Cana!E133+Val!E133+Cant!E133+CyL!E133+'C-M'!E133+Cat!E133+'Ex'!E133+Gal!E133+Ma!E133+Mu!E133+Na!E133+PV!E133+Rio!E133+CyMel!E133+'not distr by region'!E133</f>
        <v>3334639.05978075</v>
      </c>
      <c r="F11" s="10">
        <f>And!F133+Ara!F133+Ast!F133+Bal!F133+Cana!F133+Val!F133+Cant!F133+CyL!F133+'C-M'!F133+Cat!F133+'Ex'!F133+Gal!F133+Ma!F133+Mu!F133+Na!F133+PV!F133+Rio!F133+CyMel!F133+'not distr by region'!F133</f>
        <v>2949617.1283926885</v>
      </c>
      <c r="G11" s="10">
        <f>And!G133+Ara!G133+Ast!G133+Bal!G133+Cana!G133+Val!G133+Cant!G133+CyL!G133+'C-M'!G133+Cat!G133+'Ex'!G133+Gal!G133+Ma!G133+Mu!G133+Na!G133+PV!G133+Rio!G133+CyMel!G133+'not distr by region'!G133</f>
        <v>2948932.619642084</v>
      </c>
      <c r="H11" s="10">
        <f>And!H133+Ara!H133+Ast!H133+Bal!H133+Cana!H133+Val!H133+Cant!H133+CyL!H133+'C-M'!H133+Cat!H133+'Ex'!H133+Gal!H133+Ma!H133+Mu!H133+Na!H133+PV!H133+Rio!H133+CyMel!H133+'not distr by region'!H133</f>
        <v>3234486.109977393</v>
      </c>
      <c r="I11" s="10">
        <f>And!I133+Ara!I133+Ast!I133+Bal!I133+Cana!I133+Val!I133+Cant!I133+CyL!I133+'C-M'!I133+Cat!I133+'Ex'!I133+Gal!I133+Ma!I133+Mu!I133+Na!I133+PV!I133+Rio!I133+CyMel!I133+'not distr by region'!I133</f>
        <v>3285631.8907522876</v>
      </c>
      <c r="J11" s="10">
        <f>And!J133+Ara!J133+Ast!J133+Bal!J133+Cana!J133+Val!J133+Cant!J133+CyL!J133+'C-M'!J133+Cat!J133+'Ex'!J133+Gal!J133+Ma!J133+Mu!J133+Na!J133+PV!J133+Rio!J133+CyMel!J133+'not distr by region'!J133</f>
        <v>2507973.805181903</v>
      </c>
      <c r="K11" s="10">
        <f>And!K133+Ara!K133+Ast!K133+Bal!K133+Cana!K133+Val!K133+Cant!K133+CyL!K133+'C-M'!K133+Cat!K133+'Ex'!K133+Gal!K133+Ma!K133+Mu!K133+Na!K133+PV!K133+Rio!K133+CyMel!K133+'not distr by region'!K133</f>
        <v>1496392.6441607622</v>
      </c>
      <c r="L11" s="10">
        <f>And!L133+Ara!L133+Ast!L133+Bal!L133+Cana!L133+Val!L133+Cant!L133+CyL!L133+'C-M'!L133+Cat!L133+'Ex'!L133+Gal!L133+Ma!L133+Mu!L133+Na!L133+PV!L133+Rio!L133+CyMel!L133+'not distr by region'!L133</f>
        <v>644215.60234586</v>
      </c>
      <c r="M11" s="10">
        <f>And!M133+Ara!M133+Ast!M133+Bal!M133+Cana!M133+Val!M133+Cant!M133+CyL!M133+'C-M'!M133+Cat!M133+'Ex'!M133+Gal!M133+Ma!M133+Mu!M133+Na!M133+PV!M133+Rio!M133+CyMel!M133+'not distr by region'!M133</f>
        <v>370841.75815045246</v>
      </c>
      <c r="N11" s="10">
        <f>And!N133+Ara!N133+Ast!N133+Bal!N133+Cana!N133+Val!N133+Cant!N133+CyL!N133+'C-M'!N133+Cat!N133+'Ex'!N133+Gal!N133+Ma!N133+Mu!N133+Na!N133+PV!N133+Rio!N133+CyMel!N133+'not distr by region'!N133</f>
        <v>172463.6894865526</v>
      </c>
      <c r="O11" s="10">
        <f>And!O133+Ara!O133+Ast!O133+Bal!O133+Cana!O133+Val!O133+Cant!O133+CyL!O133+'C-M'!O133+Cat!O133+'Ex'!O133+Gal!O133+Ma!O133+Mu!O133+Na!O133+PV!O133+Rio!O133+CyMel!O133+'not distr by region'!O133</f>
        <v>101757.24036651138</v>
      </c>
      <c r="P11" s="10">
        <f>And!P133+Ara!P133+Ast!P133+Bal!P133+Cana!P133+Val!P133+Cant!P133+CyL!P133+'C-M'!P133+Cat!P133+'Ex'!P133+Gal!P133+Ma!P133+Mu!P133+Na!P133+PV!P133+Rio!P133+CyMel!P133+'not distr by region'!P133</f>
        <v>95070.75183374083</v>
      </c>
      <c r="Q11" s="10">
        <f>And!Q133+Ara!Q133+Ast!Q133+Bal!Q133+Cana!Q133+Val!Q133+Cant!Q133+CyL!Q133+'C-M'!Q133+Cat!Q133+'Ex'!Q133+Gal!Q133+Ma!Q133+Mu!Q133+Na!Q133+PV!Q133+Rio!Q133+CyMel!Q133+'not distr by region'!Q133</f>
        <v>44104.86552567237</v>
      </c>
      <c r="R11" s="10">
        <f>And!R133+Ara!R133+Ast!R133+Bal!R133+Cana!R133+Val!R133+Cant!R133+CyL!R133+'C-M'!R133+Cat!R133+'Ex'!R133+Gal!R133+Ma!R133+Mu!R133+Na!R133+PV!R133+Rio!R133+CyMel!R133+'not distr by region'!R133</f>
        <v>26271.21271393643</v>
      </c>
      <c r="S11" s="10">
        <f>And!S133+Ara!S133+Ast!S133+Bal!S133+Cana!S133+Val!S133+Cant!S133+CyL!S133+'C-M'!S133+Cat!S133+'Ex'!S133+Gal!S133+Ma!S133+Mu!S133+Na!S133+PV!S133+Rio!S133+CyMel!S133+'not distr by region'!S133</f>
        <v>23366.462102689486</v>
      </c>
      <c r="T11" s="10">
        <f>SUM(C11:S11)</f>
        <v>23957966.65886882</v>
      </c>
      <c r="U11" s="11">
        <f>T11/T$40</f>
        <v>0.5661129222816224</v>
      </c>
      <c r="W11" s="10">
        <f>'[1]total'!T11</f>
        <v>16077424.586181426</v>
      </c>
      <c r="X11" s="11">
        <f>W11/T11</f>
        <v>0.6710679923343931</v>
      </c>
    </row>
    <row r="12" spans="2:24" ht="12.75">
      <c r="B12" t="s">
        <v>103</v>
      </c>
      <c r="C12" s="17">
        <f>And!C134+Ara!C134+Ast!C134+Bal!C134+Cana!C134+Val!C134+Cant!C134+CyL!C134+'C-M'!C134+Cat!C134+'Ex'!C134+Gal!C134+Ma!C134+Mu!C134+Na!C134+PV!C134+Rio!C134+CyMel!C134+'not distr by region'!C134</f>
        <v>414398.00273782114</v>
      </c>
      <c r="D12" s="17">
        <f>And!D134+Ara!D134+Ast!D134+Bal!D134+Cana!D134+Val!D134+Cant!D134+CyL!D134+'C-M'!D134+Cat!D134+'Ex'!D134+Gal!D134+Ma!D134+Mu!D134+Na!D134+PV!D134+Rio!D134+CyMel!D134+'not distr by region'!D134</f>
        <v>1754493.1558676541</v>
      </c>
      <c r="E12" s="17">
        <f>And!E134+Ara!E134+Ast!E134+Bal!E134+Cana!E134+Val!E134+Cant!E134+CyL!E134+'C-M'!E134+Cat!E134+'Ex'!E134+Gal!E134+Ma!E134+Mu!E134+Na!E134+PV!E134+Rio!E134+CyMel!E134+'not distr by region'!E134</f>
        <v>2614767.8347733608</v>
      </c>
      <c r="F12" s="17">
        <f>And!F134+Ara!F134+Ast!F134+Bal!F134+Cana!F134+Val!F134+Cant!F134+CyL!F134+'C-M'!F134+Cat!F134+'Ex'!F134+Gal!F134+Ma!F134+Mu!F134+Na!F134+PV!F134+Rio!F134+CyMel!F134+'not distr by region'!F134</f>
        <v>2110467.5057015014</v>
      </c>
      <c r="G12" s="17">
        <f>And!G134+Ara!G134+Ast!G134+Bal!G134+Cana!G134+Val!G134+Cant!G134+CyL!G134+'C-M'!G134+Cat!G134+'Ex'!G134+Gal!G134+Ma!G134+Mu!G134+Na!G134+PV!G134+Rio!G134+CyMel!G134+'not distr by region'!G134</f>
        <v>2421496.6008828334</v>
      </c>
      <c r="H12" s="17">
        <f>And!H134+Ara!H134+Ast!H134+Bal!H134+Cana!H134+Val!H134+Cant!H134+CyL!H134+'C-M'!H134+Cat!H134+'Ex'!H134+Gal!H134+Ma!H134+Mu!H134+Na!H134+PV!H134+Rio!H134+CyMel!H134+'not distr by region'!H134</f>
        <v>2547076.9443707005</v>
      </c>
      <c r="I12" s="17">
        <f>And!I134+Ara!I134+Ast!I134+Bal!I134+Cana!I134+Val!I134+Cant!I134+CyL!I134+'C-M'!I134+Cat!I134+'Ex'!I134+Gal!I134+Ma!I134+Mu!I134+Na!I134+PV!I134+Rio!I134+CyMel!I134+'not distr by region'!I134</f>
        <v>2264381.720379313</v>
      </c>
      <c r="J12" s="17">
        <f>And!J134+Ara!J134+Ast!J134+Bal!J134+Cana!J134+Val!J134+Cant!J134+CyL!J134+'C-M'!J134+Cat!J134+'Ex'!J134+Gal!J134+Ma!J134+Mu!J134+Na!J134+PV!J134+Rio!J134+CyMel!J134+'not distr by region'!J134</f>
        <v>1872148.2381792008</v>
      </c>
      <c r="K12" s="17">
        <f>And!K134+Ara!K134+Ast!K134+Bal!K134+Cana!K134+Val!K134+Cant!K134+CyL!K134+'C-M'!K134+Cat!K134+'Ex'!K134+Gal!K134+Ma!K134+Mu!K134+Na!K134+PV!K134+Rio!K134+CyMel!K134+'not distr by region'!K134</f>
        <v>1026125.451229564</v>
      </c>
      <c r="L12" s="17">
        <f>And!L134+Ara!L134+Ast!L134+Bal!L134+Cana!L134+Val!L134+Cant!L134+CyL!L134+'C-M'!L134+Cat!L134+'Ex'!L134+Gal!L134+Ma!L134+Mu!L134+Na!L134+PV!L134+Rio!L134+CyMel!L134+'not distr by region'!L134</f>
        <v>298861.1341658111</v>
      </c>
      <c r="M12" s="17">
        <f>And!M134+Ara!M134+Ast!M134+Bal!M134+Cana!M134+Val!M134+Cant!M134+CyL!M134+'C-M'!M134+Cat!M134+'Ex'!M134+Gal!M134+Ma!M134+Mu!M134+Na!M134+PV!M134+Rio!M134+CyMel!M134+'not distr by region'!M134</f>
        <v>149758.10411622276</v>
      </c>
      <c r="N12" s="17">
        <f>And!N134+Ara!N134+Ast!N134+Bal!N134+Cana!N134+Val!N134+Cant!N134+CyL!N134+'C-M'!N134+Cat!N134+'Ex'!N134+Gal!N134+Ma!N134+Mu!N134+Na!N134+PV!N134+Rio!N134+CyMel!N134+'not distr by region'!N134</f>
        <v>0</v>
      </c>
      <c r="O12" s="17">
        <f>And!O134+Ara!O134+Ast!O134+Bal!O134+Cana!O134+Val!O134+Cant!O134+CyL!O134+'C-M'!O134+Cat!O134+'Ex'!O134+Gal!O134+Ma!O134+Mu!O134+Na!O134+PV!O134+Rio!O134+CyMel!O134+'not distr by region'!O134</f>
        <v>15894.700024213073</v>
      </c>
      <c r="P12" s="17">
        <f>And!P134+Ara!P134+Ast!P134+Bal!P134+Cana!P134+Val!P134+Cant!P134+CyL!P134+'C-M'!P134+Cat!P134+'Ex'!P134+Gal!P134+Ma!P134+Mu!P134+Na!P134+PV!P134+Rio!P134+CyMel!P134+'not distr by region'!P134</f>
        <v>0</v>
      </c>
      <c r="Q12" s="17">
        <f>And!Q134+Ara!Q134+Ast!Q134+Bal!Q134+Cana!Q134+Val!Q134+Cant!Q134+CyL!Q134+'C-M'!Q134+Cat!Q134+'Ex'!Q134+Gal!Q134+Ma!Q134+Mu!Q134+Na!Q134+PV!Q134+Rio!Q134+CyMel!Q134+'not distr by region'!Q134</f>
        <v>0</v>
      </c>
      <c r="R12" s="17">
        <f>And!R134+Ara!R134+Ast!R134+Bal!R134+Cana!R134+Val!R134+Cant!R134+CyL!R134+'C-M'!R134+Cat!R134+'Ex'!R134+Gal!R134+Ma!R134+Mu!R134+Na!R134+PV!R134+Rio!R134+CyMel!R134+'not distr by region'!R134</f>
        <v>0</v>
      </c>
      <c r="S12" s="17">
        <f>And!S134+Ara!S134+Ast!S134+Bal!S134+Cana!S134+Val!S134+Cant!S134+CyL!S134+'C-M'!S134+Cat!S134+'Ex'!S134+Gal!S134+Ma!S134+Mu!S134+Na!S134+PV!S134+Rio!S134+CyMel!S134+'not distr by region'!S134</f>
        <v>0</v>
      </c>
      <c r="T12" s="5">
        <f>SUM(C12:S12)</f>
        <v>17489869.3924282</v>
      </c>
      <c r="U12" s="15">
        <f>T12/T$40</f>
        <v>0.413275517620197</v>
      </c>
      <c r="W12" s="5">
        <f>'[1]total'!T12</f>
        <v>11394085.302521512</v>
      </c>
      <c r="X12" s="15">
        <f aca="true" t="shared" si="0" ref="X12:X53">W12/T12</f>
        <v>0.6514677180753731</v>
      </c>
    </row>
    <row r="13" spans="2:24" ht="12.75">
      <c r="B13" t="s">
        <v>104</v>
      </c>
      <c r="C13" s="17">
        <f>And!C135+Ara!C135+Ast!C135+Bal!C135+Cana!C135+Val!C135+Cant!C135+CyL!C135+'C-M'!C135+Cat!C135+'Ex'!C135+Gal!C135+Ma!C135+Mu!C135+Na!C135+PV!C135+Rio!C135+CyMel!C135+'not distr by region'!C135</f>
        <v>103923.83043705748</v>
      </c>
      <c r="D13" s="17">
        <f>And!D135+Ara!D135+Ast!D135+Bal!D135+Cana!D135+Val!D135+Cant!D135+CyL!D135+'C-M'!D135+Cat!D135+'Ex'!D135+Gal!D135+Ma!D135+Mu!D135+Na!D135+PV!D135+Rio!D135+CyMel!D135+'not distr by region'!D135</f>
        <v>398063.36188300274</v>
      </c>
      <c r="E13" s="17">
        <f>And!E135+Ara!E135+Ast!E135+Bal!E135+Cana!E135+Val!E135+Cant!E135+CyL!E135+'C-M'!E135+Cat!E135+'Ex'!E135+Gal!E135+Ma!E135+Mu!E135+Na!E135+PV!E135+Rio!E135+CyMel!E135+'not distr by region'!E135</f>
        <v>638136.2248273891</v>
      </c>
      <c r="F13" s="17">
        <f>And!F135+Ara!F135+Ast!F135+Bal!F135+Cana!F135+Val!F135+Cant!F135+CyL!F135+'C-M'!F135+Cat!F135+'Ex'!F135+Gal!F135+Ma!F135+Mu!F135+Na!F135+PV!F135+Rio!F135+CyMel!F135+'not distr by region'!F135</f>
        <v>713309.0785511874</v>
      </c>
      <c r="G13" s="17">
        <f>And!G135+Ara!G135+Ast!G135+Bal!G135+Cana!G135+Val!G135+Cant!G135+CyL!G135+'C-M'!G135+Cat!G135+'Ex'!G135+Gal!G135+Ma!G135+Mu!G135+Na!G135+PV!G135+Rio!G135+CyMel!G135+'not distr by region'!G135</f>
        <v>438207.2485592517</v>
      </c>
      <c r="H13" s="17">
        <f>And!H135+Ara!H135+Ast!H135+Bal!H135+Cana!H135+Val!H135+Cant!H135+CyL!H135+'C-M'!H135+Cat!H135+'Ex'!H135+Gal!H135+Ma!H135+Mu!H135+Na!H135+PV!H135+Rio!H135+CyMel!H135+'not distr by region'!H135</f>
        <v>579294.1345266915</v>
      </c>
      <c r="I13" s="17">
        <f>And!I135+Ara!I135+Ast!I135+Bal!I135+Cana!I135+Val!I135+Cant!I135+CyL!I135+'C-M'!I135+Cat!I135+'Ex'!I135+Gal!I135+Ma!I135+Mu!I135+Na!I135+PV!I135+Rio!I135+CyMel!I135+'not distr by region'!I135</f>
        <v>948571.6055929745</v>
      </c>
      <c r="J13" s="17">
        <f>And!J135+Ara!J135+Ast!J135+Bal!J135+Cana!J135+Val!J135+Cant!J135+CyL!J135+'C-M'!J135+Cat!J135+'Ex'!J135+Gal!J135+Ma!J135+Mu!J135+Na!J135+PV!J135+Rio!J135+CyMel!J135+'not distr by region'!J135</f>
        <v>604371.9613527016</v>
      </c>
      <c r="K13" s="17">
        <f>And!K135+Ara!K135+Ast!K135+Bal!K135+Cana!K135+Val!K135+Cant!K135+CyL!K135+'C-M'!K135+Cat!K135+'Ex'!K135+Gal!K135+Ma!K135+Mu!K135+Na!K135+PV!K135+Rio!K135+CyMel!K135+'not distr by region'!K135</f>
        <v>433013.75542119815</v>
      </c>
      <c r="L13" s="17">
        <f>And!L135+Ara!L135+Ast!L135+Bal!L135+Cana!L135+Val!L135+Cant!L135+CyL!L135+'C-M'!L135+Cat!L135+'Ex'!L135+Gal!L135+Ma!L135+Mu!L135+Na!L135+PV!L135+Rio!L135+CyMel!L135+'not distr by region'!L135</f>
        <v>339894.99022004893</v>
      </c>
      <c r="M13" s="17">
        <f>And!M135+Ara!M135+Ast!M135+Bal!M135+Cana!M135+Val!M135+Cant!M135+CyL!M135+'C-M'!M135+Cat!M135+'Ex'!M135+Gal!M135+Ma!M135+Mu!M135+Na!M135+PV!M135+Rio!M135+CyMel!M135+'not distr by region'!M135</f>
        <v>221083.6540342298</v>
      </c>
      <c r="N13" s="17">
        <f>And!N135+Ara!N135+Ast!N135+Bal!N135+Cana!N135+Val!N135+Cant!N135+CyL!N135+'C-M'!N135+Cat!N135+'Ex'!N135+Gal!N135+Ma!N135+Mu!N135+Na!N135+PV!N135+Rio!N135+CyMel!N135+'not distr by region'!N135</f>
        <v>172463.6894865526</v>
      </c>
      <c r="O13" s="17">
        <f>And!O135+Ara!O135+Ast!O135+Bal!O135+Cana!O135+Val!O135+Cant!O135+CyL!O135+'C-M'!O135+Cat!O135+'Ex'!O135+Gal!O135+Ma!O135+Mu!O135+Na!O135+PV!O135+Rio!O135+CyMel!O135+'not distr by region'!O135</f>
        <v>85862.54034229829</v>
      </c>
      <c r="P13" s="17">
        <f>And!P135+Ara!P135+Ast!P135+Bal!P135+Cana!P135+Val!P135+Cant!P135+CyL!P135+'C-M'!P135+Cat!P135+'Ex'!P135+Gal!P135+Ma!P135+Mu!P135+Na!P135+PV!P135+Rio!P135+CyMel!P135+'not distr by region'!P135</f>
        <v>95070.75183374083</v>
      </c>
      <c r="Q13" s="17">
        <f>And!Q135+Ara!Q135+Ast!Q135+Bal!Q135+Cana!Q135+Val!Q135+Cant!Q135+CyL!Q135+'C-M'!Q135+Cat!Q135+'Ex'!Q135+Gal!Q135+Ma!Q135+Mu!Q135+Na!Q135+PV!Q135+Rio!Q135+CyMel!Q135+'not distr by region'!Q135</f>
        <v>44104.86552567237</v>
      </c>
      <c r="R13" s="17">
        <f>And!R135+Ara!R135+Ast!R135+Bal!R135+Cana!R135+Val!R135+Cant!R135+CyL!R135+'C-M'!R135+Cat!R135+'Ex'!R135+Gal!R135+Ma!R135+Mu!R135+Na!R135+PV!R135+Rio!R135+CyMel!R135+'not distr by region'!R135</f>
        <v>26271.21271393643</v>
      </c>
      <c r="S13" s="17">
        <f>And!S135+Ara!S135+Ast!S135+Bal!S135+Cana!S135+Val!S135+Cant!S135+CyL!S135+'C-M'!S135+Cat!S135+'Ex'!S135+Gal!S135+Ma!S135+Mu!S135+Na!S135+PV!S135+Rio!S135+CyMel!S135+'not distr by region'!S135</f>
        <v>23366.462102689486</v>
      </c>
      <c r="T13" s="5">
        <f>SUM(C13:S13)</f>
        <v>5865009.367410623</v>
      </c>
      <c r="U13" s="15">
        <f aca="true" t="shared" si="1" ref="U13:U53">T13/T$40</f>
        <v>0.13858678574313885</v>
      </c>
      <c r="W13" s="5">
        <f>'[1]total'!T13</f>
        <v>4417634.342659912</v>
      </c>
      <c r="X13" s="15">
        <f t="shared" si="0"/>
        <v>0.7532186337513523</v>
      </c>
    </row>
    <row r="14" spans="2:24" ht="12.75">
      <c r="B14" t="s">
        <v>105</v>
      </c>
      <c r="C14" s="17">
        <f>And!C136+Ara!C136+Ast!C136+Bal!C136+Cana!C136+Val!C136+Cant!C136+CyL!C136+'C-M'!C136+Cat!C136+'Ex'!C136+Gal!C136+Ma!C136+Mu!C136+Na!C136+PV!C136+Rio!C136+CyMel!C136+'not distr by region'!C136</f>
        <v>0</v>
      </c>
      <c r="D14" s="17">
        <f>And!D136+Ara!D136+Ast!D136+Bal!D136+Cana!D136+Val!D136+Cant!D136+CyL!D136+'C-M'!D136+Cat!D136+'Ex'!D136+Gal!D136+Ma!D136+Mu!D136+Na!D136+PV!D136+Rio!D136+CyMel!D136+'not distr by region'!D136</f>
        <v>51323.467529999994</v>
      </c>
      <c r="E14" s="17">
        <f>And!E136+Ara!E136+Ast!E136+Bal!E136+Cana!E136+Val!E136+Cant!E136+CyL!E136+'C-M'!E136+Cat!E136+'Ex'!E136+Gal!E136+Ma!E136+Mu!E136+Na!E136+PV!E136+Rio!E136+CyMel!E136+'not distr by region'!E136</f>
        <v>81735.00018</v>
      </c>
      <c r="F14" s="17">
        <f>And!F136+Ara!F136+Ast!F136+Bal!F136+Cana!F136+Val!F136+Cant!F136+CyL!F136+'C-M'!F136+Cat!F136+'Ex'!F136+Gal!F136+Ma!F136+Mu!F136+Na!F136+PV!F136+Rio!F136+CyMel!F136+'not distr by region'!F136</f>
        <v>125840.54414</v>
      </c>
      <c r="G14" s="17">
        <f>And!G136+Ara!G136+Ast!G136+Bal!G136+Cana!G136+Val!G136+Cant!G136+CyL!G136+'C-M'!G136+Cat!G136+'Ex'!G136+Gal!G136+Ma!G136+Mu!G136+Na!G136+PV!G136+Rio!G136+CyMel!G136+'not distr by region'!G136</f>
        <v>89228.7702</v>
      </c>
      <c r="H14" s="17">
        <f>And!H136+Ara!H136+Ast!H136+Bal!H136+Cana!H136+Val!H136+Cant!H136+CyL!H136+'C-M'!H136+Cat!H136+'Ex'!H136+Gal!H136+Ma!H136+Mu!H136+Na!H136+PV!H136+Rio!H136+CyMel!H136+'not distr by region'!H136</f>
        <v>108115.03108</v>
      </c>
      <c r="I14" s="17">
        <f>And!I136+Ara!I136+Ast!I136+Bal!I136+Cana!I136+Val!I136+Cant!I136+CyL!I136+'C-M'!I136+Cat!I136+'Ex'!I136+Gal!I136+Ma!I136+Mu!I136+Na!I136+PV!I136+Rio!I136+CyMel!I136+'not distr by region'!I136</f>
        <v>72678.56478</v>
      </c>
      <c r="J14" s="17">
        <f>And!J136+Ara!J136+Ast!J136+Bal!J136+Cana!J136+Val!J136+Cant!J136+CyL!J136+'C-M'!J136+Cat!J136+'Ex'!J136+Gal!J136+Ma!J136+Mu!J136+Na!J136+PV!J136+Rio!J136+CyMel!J136+'not distr by region'!J136</f>
        <v>31453.605649999998</v>
      </c>
      <c r="K14" s="17">
        <f>And!K136+Ara!K136+Ast!K136+Bal!K136+Cana!K136+Val!K136+Cant!K136+CyL!K136+'C-M'!K136+Cat!K136+'Ex'!K136+Gal!K136+Ma!K136+Mu!K136+Na!K136+PV!K136+Rio!K136+CyMel!K136+'not distr by region'!K136</f>
        <v>37253.437509999996</v>
      </c>
      <c r="L14" s="17">
        <f>And!L136+Ara!L136+Ast!L136+Bal!L136+Cana!L136+Val!L136+Cant!L136+CyL!L136+'C-M'!L136+Cat!L136+'Ex'!L136+Gal!L136+Ma!L136+Mu!L136+Na!L136+PV!L136+Rio!L136+CyMel!L136+'not distr by region'!L136</f>
        <v>5459.47796</v>
      </c>
      <c r="M14" s="17">
        <f>And!M136+Ara!M136+Ast!M136+Bal!M136+Cana!M136+Val!M136+Cant!M136+CyL!M136+'C-M'!M136+Cat!M136+'Ex'!M136+Gal!M136+Ma!M136+Mu!M136+Na!M136+PV!M136+Rio!M136+CyMel!M136+'not distr by region'!M136</f>
        <v>0</v>
      </c>
      <c r="N14" s="17">
        <f>And!N136+Ara!N136+Ast!N136+Bal!N136+Cana!N136+Val!N136+Cant!N136+CyL!N136+'C-M'!N136+Cat!N136+'Ex'!N136+Gal!N136+Ma!N136+Mu!N136+Na!N136+PV!N136+Rio!N136+CyMel!N136+'not distr by region'!N136</f>
        <v>0</v>
      </c>
      <c r="O14" s="17">
        <f>And!O136+Ara!O136+Ast!O136+Bal!O136+Cana!O136+Val!O136+Cant!O136+CyL!O136+'C-M'!O136+Cat!O136+'Ex'!O136+Gal!O136+Ma!O136+Mu!O136+Na!O136+PV!O136+Rio!O136+CyMel!O136+'not distr by region'!O136</f>
        <v>0</v>
      </c>
      <c r="P14" s="17">
        <f>And!P136+Ara!P136+Ast!P136+Bal!P136+Cana!P136+Val!P136+Cant!P136+CyL!P136+'C-M'!P136+Cat!P136+'Ex'!P136+Gal!P136+Ma!P136+Mu!P136+Na!P136+PV!P136+Rio!P136+CyMel!P136+'not distr by region'!P136</f>
        <v>0</v>
      </c>
      <c r="Q14" s="17">
        <f>And!Q136+Ara!Q136+Ast!Q136+Bal!Q136+Cana!Q136+Val!Q136+Cant!Q136+CyL!Q136+'C-M'!Q136+Cat!Q136+'Ex'!Q136+Gal!Q136+Ma!Q136+Mu!Q136+Na!Q136+PV!Q136+Rio!Q136+CyMel!Q136+'not distr by region'!Q136</f>
        <v>0</v>
      </c>
      <c r="R14" s="17">
        <f>And!R136+Ara!R136+Ast!R136+Bal!R136+Cana!R136+Val!R136+Cant!R136+CyL!R136+'C-M'!R136+Cat!R136+'Ex'!R136+Gal!R136+Ma!R136+Mu!R136+Na!R136+PV!R136+Rio!R136+CyMel!R136+'not distr by region'!R136</f>
        <v>0</v>
      </c>
      <c r="S14" s="17">
        <f>And!S136+Ara!S136+Ast!S136+Bal!S136+Cana!S136+Val!S136+Cant!S136+CyL!S136+'C-M'!S136+Cat!S136+'Ex'!S136+Gal!S136+Ma!S136+Mu!S136+Na!S136+PV!S136+Rio!S136+CyMel!S136+'not distr by region'!S136</f>
        <v>0</v>
      </c>
      <c r="T14" s="5">
        <f aca="true" t="shared" si="2" ref="T14:T53">SUM(C14:S14)</f>
        <v>603087.8990300001</v>
      </c>
      <c r="U14" s="15">
        <f t="shared" si="1"/>
        <v>0.014250618918286674</v>
      </c>
      <c r="W14" s="5">
        <f>'[1]total'!T14</f>
        <v>265704.941</v>
      </c>
      <c r="X14" s="15">
        <f t="shared" si="0"/>
        <v>0.44057415416120416</v>
      </c>
    </row>
    <row r="15" spans="3:24" ht="12.75"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5"/>
      <c r="U15" s="15"/>
      <c r="W15" s="5"/>
      <c r="X15" s="15"/>
    </row>
    <row r="16" spans="2:24" ht="12.75">
      <c r="B16" s="1" t="s">
        <v>106</v>
      </c>
      <c r="C16" s="10">
        <f>And!C138+Ara!C138+Ast!C138+Bal!C138+Cana!C138+Val!C138+Cant!C138+CyL!C138+'C-M'!C138+Cat!C138+'Ex'!C138+Gal!C138+Ma!C138+Mu!C138+Na!C138+PV!C138+Rio!C138+CyMel!C138+'not distr by region'!C138</f>
        <v>51841.20654011278</v>
      </c>
      <c r="D16" s="10">
        <f>And!D138+Ara!D138+Ast!D138+Bal!D138+Cana!D138+Val!D138+Cant!D138+CyL!D138+'C-M'!D138+Cat!D138+'Ex'!D138+Gal!D138+Ma!D138+Mu!D138+Na!D138+PV!D138+Rio!D138+CyMel!D138+'not distr by region'!D138</f>
        <v>550325.0975976973</v>
      </c>
      <c r="E16" s="10">
        <f>And!E138+Ara!E138+Ast!E138+Bal!E138+Cana!E138+Val!E138+Cant!E138+CyL!E138+'C-M'!E138+Cat!E138+'Ex'!E138+Gal!E138+Ma!E138+Mu!E138+Na!E138+PV!E138+Rio!E138+CyMel!E138+'not distr by region'!E138</f>
        <v>718452.0080751368</v>
      </c>
      <c r="F16" s="10">
        <f>And!F138+Ara!F138+Ast!F138+Bal!F138+Cana!F138+Val!F138+Cant!F138+CyL!F138+'C-M'!F138+Cat!F138+'Ex'!F138+Gal!F138+Ma!F138+Mu!F138+Na!F138+PV!F138+Rio!F138+CyMel!F138+'not distr by region'!F138</f>
        <v>788532.102793225</v>
      </c>
      <c r="G16" s="10">
        <f>And!G138+Ara!G138+Ast!G138+Bal!G138+Cana!G138+Val!G138+Cant!G138+CyL!G138+'C-M'!G138+Cat!G138+'Ex'!G138+Gal!G138+Ma!G138+Mu!G138+Na!G138+PV!G138+Rio!G138+CyMel!G138+'not distr by region'!G138</f>
        <v>955766.8620415339</v>
      </c>
      <c r="H16" s="10">
        <f>And!H138+Ara!H138+Ast!H138+Bal!H138+Cana!H138+Val!H138+Cant!H138+CyL!H138+'C-M'!H138+Cat!H138+'Ex'!H138+Gal!H138+Ma!H138+Mu!H138+Na!H138+PV!H138+Rio!H138+CyMel!H138+'not distr by region'!H138</f>
        <v>1474618.7685533715</v>
      </c>
      <c r="I16" s="10">
        <f>And!I138+Ara!I138+Ast!I138+Bal!I138+Cana!I138+Val!I138+Cant!I138+CyL!I138+'C-M'!I138+Cat!I138+'Ex'!I138+Gal!I138+Ma!I138+Mu!I138+Na!I138+PV!I138+Rio!I138+CyMel!I138+'not distr by region'!I138</f>
        <v>1413595.242984409</v>
      </c>
      <c r="J16" s="10">
        <f>And!J138+Ara!J138+Ast!J138+Bal!J138+Cana!J138+Val!J138+Cant!J138+CyL!J138+'C-M'!J138+Cat!J138+'Ex'!J138+Gal!J138+Ma!J138+Mu!J138+Na!J138+PV!J138+Rio!J138+CyMel!J138+'not distr by region'!J138</f>
        <v>822974.885507708</v>
      </c>
      <c r="K16" s="10">
        <f>And!K138+Ara!K138+Ast!K138+Bal!K138+Cana!K138+Val!K138+Cant!K138+CyL!K138+'C-M'!K138+Cat!K138+'Ex'!K138+Gal!K138+Ma!K138+Mu!K138+Na!K138+PV!K138+Rio!K138+CyMel!K138+'not distr by region'!K138</f>
        <v>686826.7151509045</v>
      </c>
      <c r="L16" s="10">
        <f>And!L138+Ara!L138+Ast!L138+Bal!L138+Cana!L138+Val!L138+Cant!L138+CyL!L138+'C-M'!L138+Cat!L138+'Ex'!L138+Gal!L138+Ma!L138+Mu!L138+Na!L138+PV!L138+Rio!L138+CyMel!L138+'not distr by region'!L138</f>
        <v>114781.55278422983</v>
      </c>
      <c r="M16" s="10">
        <f>And!M138+Ara!M138+Ast!M138+Bal!M138+Cana!M138+Val!M138+Cant!M138+CyL!M138+'C-M'!M138+Cat!M138+'Ex'!M138+Gal!M138+Ma!M138+Mu!M138+Na!M138+PV!M138+Rio!M138+CyMel!M138+'not distr by region'!M138</f>
        <v>42339.5892420538</v>
      </c>
      <c r="N16" s="10">
        <f>And!N138+Ara!N138+Ast!N138+Bal!N138+Cana!N138+Val!N138+Cant!N138+CyL!N138+'C-M'!N138+Cat!N138+'Ex'!N138+Gal!N138+Ma!N138+Mu!N138+Na!N138+PV!N138+Rio!N138+CyMel!N138+'not distr by region'!N138</f>
        <v>29029.40586797066</v>
      </c>
      <c r="O16" s="10">
        <f>And!O138+Ara!O138+Ast!O138+Bal!O138+Cana!O138+Val!O138+Cant!O138+CyL!O138+'C-M'!O138+Cat!O138+'Ex'!O138+Gal!O138+Ma!O138+Mu!O138+Na!O138+PV!O138+Rio!O138+CyMel!O138+'not distr by region'!O138</f>
        <v>13999.310513447434</v>
      </c>
      <c r="P16" s="10">
        <f>And!P138+Ara!P138+Ast!P138+Bal!P138+Cana!P138+Val!P138+Cant!P138+CyL!P138+'C-M'!P138+Cat!P138+'Ex'!P138+Gal!P138+Ma!P138+Mu!P138+Na!P138+PV!P138+Rio!P138+CyMel!P138+'not distr by region'!P138</f>
        <v>16096.327628361858</v>
      </c>
      <c r="Q16" s="10">
        <f>And!Q138+Ara!Q138+Ast!Q138+Bal!Q138+Cana!Q138+Val!Q138+Cant!Q138+CyL!Q138+'C-M'!Q138+Cat!Q138+'Ex'!Q138+Gal!Q138+Ma!Q138+Mu!Q138+Na!Q138+PV!Q138+Rio!Q138+CyMel!Q138+'not distr by region'!Q138</f>
        <v>0</v>
      </c>
      <c r="R16" s="10">
        <f>And!R138+Ara!R138+Ast!R138+Bal!R138+Cana!R138+Val!R138+Cant!R138+CyL!R138+'C-M'!R138+Cat!R138+'Ex'!R138+Gal!R138+Ma!R138+Mu!R138+Na!R138+PV!R138+Rio!R138+CyMel!R138+'not distr by region'!R138</f>
        <v>0</v>
      </c>
      <c r="S16" s="10">
        <f>And!S138+Ara!S138+Ast!S138+Bal!S138+Cana!S138+Val!S138+Cant!S138+CyL!S138+'C-M'!S138+Cat!S138+'Ex'!S138+Gal!S138+Ma!S138+Mu!S138+Na!S138+PV!S138+Rio!S138+CyMel!S138+'not distr by region'!S138</f>
        <v>0</v>
      </c>
      <c r="T16" s="10">
        <f t="shared" si="2"/>
        <v>7679179.0752801625</v>
      </c>
      <c r="U16" s="11">
        <f t="shared" si="1"/>
        <v>0.1814545687006978</v>
      </c>
      <c r="W16" s="10">
        <f>'[1]total'!T16</f>
        <v>5129103.574947423</v>
      </c>
      <c r="X16" s="11">
        <f t="shared" si="0"/>
        <v>0.667923423150579</v>
      </c>
    </row>
    <row r="17" spans="2:24" ht="12.75">
      <c r="B17" t="s">
        <v>107</v>
      </c>
      <c r="C17" s="17">
        <f>And!C139+Ara!C139+Ast!C139+Bal!C139+Cana!C139+Val!C139+Cant!C139+CyL!C139+'C-M'!C139+Cat!C139+'Ex'!C139+Gal!C139+Ma!C139+Mu!C139+Na!C139+PV!C139+Rio!C139+CyMel!C139+'not distr by region'!C139</f>
        <v>51841.20654011278</v>
      </c>
      <c r="D17" s="17">
        <f>And!D139+Ara!D139+Ast!D139+Bal!D139+Cana!D139+Val!D139+Cant!D139+CyL!D139+'C-M'!D139+Cat!D139+'Ex'!D139+Gal!D139+Ma!D139+Mu!D139+Na!D139+PV!D139+Rio!D139+CyMel!D139+'not distr by region'!D139</f>
        <v>277043.0158976975</v>
      </c>
      <c r="E17" s="17">
        <f>And!E139+Ara!E139+Ast!E139+Bal!E139+Cana!E139+Val!E139+Cant!E139+CyL!E139+'C-M'!E139+Cat!E139+'Ex'!E139+Gal!E139+Ma!E139+Mu!E139+Na!E139+PV!E139+Rio!E139+CyMel!E139+'not distr by region'!E139</f>
        <v>348047.3767251369</v>
      </c>
      <c r="F17" s="17">
        <f>And!F139+Ara!F139+Ast!F139+Bal!F139+Cana!F139+Val!F139+Cant!F139+CyL!F139+'C-M'!F139+Cat!F139+'Ex'!F139+Gal!F139+Ma!F139+Mu!F139+Na!F139+PV!F139+Rio!F139+CyMel!F139+'not distr by region'!F139</f>
        <v>341352.54561322485</v>
      </c>
      <c r="G17" s="17">
        <f>And!G139+Ara!G139+Ast!G139+Bal!G139+Cana!G139+Val!G139+Cant!G139+CyL!G139+'C-M'!G139+Cat!G139+'Ex'!G139+Gal!G139+Ma!G139+Mu!G139+Na!G139+PV!G139+Rio!G139+CyMel!G139+'not distr by region'!G139</f>
        <v>534629.8793315339</v>
      </c>
      <c r="H17" s="17">
        <f>And!H139+Ara!H139+Ast!H139+Bal!H139+Cana!H139+Val!H139+Cant!H139+CyL!H139+'C-M'!H139+Cat!H139+'Ex'!H139+Gal!H139+Ma!H139+Mu!H139+Na!H139+PV!H139+Rio!H139+CyMel!H139+'not distr by region'!H139</f>
        <v>856134.6755833717</v>
      </c>
      <c r="I17" s="17">
        <f>And!I139+Ara!I139+Ast!I139+Bal!I139+Cana!I139+Val!I139+Cant!I139+CyL!I139+'C-M'!I139+Cat!I139+'Ex'!I139+Gal!I139+Ma!I139+Mu!I139+Na!I139+PV!I139+Rio!I139+CyMel!I139+'not distr by region'!I139</f>
        <v>835014.6082244087</v>
      </c>
      <c r="J17" s="17">
        <f>And!J139+Ara!J139+Ast!J139+Bal!J139+Cana!J139+Val!J139+Cant!J139+CyL!J139+'C-M'!J139+Cat!J139+'Ex'!J139+Gal!J139+Ma!J139+Mu!J139+Na!J139+PV!J139+Rio!J139+CyMel!J139+'not distr by region'!J139</f>
        <v>546878.2205177081</v>
      </c>
      <c r="K17" s="17">
        <f>And!K139+Ara!K139+Ast!K139+Bal!K139+Cana!K139+Val!K139+Cant!K139+CyL!K139+'C-M'!K139+Cat!K139+'Ex'!K139+Gal!K139+Ma!K139+Mu!K139+Na!K139+PV!K139+Rio!K139+CyMel!K139+'not distr by region'!K139</f>
        <v>538262.2682009046</v>
      </c>
      <c r="L17" s="17">
        <f>And!L139+Ara!L139+Ast!L139+Bal!L139+Cana!L139+Val!L139+Cant!L139+CyL!L139+'C-M'!L139+Cat!L139+'Ex'!L139+Gal!L139+Ma!L139+Mu!L139+Na!L139+PV!L139+Rio!L139+CyMel!L139+'not distr by region'!L139</f>
        <v>109721.03293422985</v>
      </c>
      <c r="M17" s="17">
        <f>And!M139+Ara!M139+Ast!M139+Bal!M139+Cana!M139+Val!M139+Cant!M139+CyL!M139+'C-M'!M139+Cat!M139+'Ex'!M139+Gal!M139+Ma!M139+Mu!M139+Na!M139+PV!M139+Rio!M139+CyMel!M139+'not distr by region'!M139</f>
        <v>42339.5892420538</v>
      </c>
      <c r="N17" s="17">
        <f>And!N139+Ara!N139+Ast!N139+Bal!N139+Cana!N139+Val!N139+Cant!N139+CyL!N139+'C-M'!N139+Cat!N139+'Ex'!N139+Gal!N139+Ma!N139+Mu!N139+Na!N139+PV!N139+Rio!N139+CyMel!N139+'not distr by region'!N139</f>
        <v>29029.40586797066</v>
      </c>
      <c r="O17" s="17">
        <f>And!O139+Ara!O139+Ast!O139+Bal!O139+Cana!O139+Val!O139+Cant!O139+CyL!O139+'C-M'!O139+Cat!O139+'Ex'!O139+Gal!O139+Ma!O139+Mu!O139+Na!O139+PV!O139+Rio!O139+CyMel!O139+'not distr by region'!O139</f>
        <v>13999.310513447434</v>
      </c>
      <c r="P17" s="17">
        <f>And!P139+Ara!P139+Ast!P139+Bal!P139+Cana!P139+Val!P139+Cant!P139+CyL!P139+'C-M'!P139+Cat!P139+'Ex'!P139+Gal!P139+Ma!P139+Mu!P139+Na!P139+PV!P139+Rio!P139+CyMel!P139+'not distr by region'!P139</f>
        <v>16096.327628361858</v>
      </c>
      <c r="Q17" s="17">
        <f>And!Q139+Ara!Q139+Ast!Q139+Bal!Q139+Cana!Q139+Val!Q139+Cant!Q139+CyL!Q139+'C-M'!Q139+Cat!Q139+'Ex'!Q139+Gal!Q139+Ma!Q139+Mu!Q139+Na!Q139+PV!Q139+Rio!Q139+CyMel!Q139+'not distr by region'!Q139</f>
        <v>0</v>
      </c>
      <c r="R17" s="17">
        <f>And!R139+Ara!R139+Ast!R139+Bal!R139+Cana!R139+Val!R139+Cant!R139+CyL!R139+'C-M'!R139+Cat!R139+'Ex'!R139+Gal!R139+Ma!R139+Mu!R139+Na!R139+PV!R139+Rio!R139+CyMel!R139+'not distr by region'!R139</f>
        <v>0</v>
      </c>
      <c r="S17" s="17">
        <f>And!S139+Ara!S139+Ast!S139+Bal!S139+Cana!S139+Val!S139+Cant!S139+CyL!S139+'C-M'!S139+Cat!S139+'Ex'!S139+Gal!S139+Ma!S139+Mu!S139+Na!S139+PV!S139+Rio!S139+CyMel!S139+'not distr by region'!S139</f>
        <v>0</v>
      </c>
      <c r="T17" s="5">
        <f t="shared" si="2"/>
        <v>4540389.462820162</v>
      </c>
      <c r="U17" s="15">
        <f t="shared" si="1"/>
        <v>0.10728678204175982</v>
      </c>
      <c r="W17" s="5">
        <f>'[1]total'!T17</f>
        <v>3274274.3140690536</v>
      </c>
      <c r="X17" s="15">
        <f t="shared" si="0"/>
        <v>0.7211439328896934</v>
      </c>
    </row>
    <row r="18" spans="2:24" ht="12.75">
      <c r="B18" t="s">
        <v>108</v>
      </c>
      <c r="C18" s="17">
        <f>And!C140+Ara!C140+Ast!C140+Bal!C140+Cana!C140+Val!C140+Cant!C140+CyL!C140+'C-M'!C140+Cat!C140+'Ex'!C140+Gal!C140+Ma!C140+Mu!C140+Na!C140+PV!C140+Rio!C140+CyMel!C140+'not distr by region'!C140</f>
        <v>0</v>
      </c>
      <c r="D18" s="17">
        <f>And!D140+Ara!D140+Ast!D140+Bal!D140+Cana!D140+Val!D140+Cant!D140+CyL!D140+'C-M'!D140+Cat!D140+'Ex'!D140+Gal!D140+Ma!D140+Mu!D140+Na!D140+PV!D140+Rio!D140+CyMel!D140+'not distr by region'!D140</f>
        <v>0</v>
      </c>
      <c r="E18" s="17">
        <f>And!E140+Ara!E140+Ast!E140+Bal!E140+Cana!E140+Val!E140+Cant!E140+CyL!E140+'C-M'!E140+Cat!E140+'Ex'!E140+Gal!E140+Ma!E140+Mu!E140+Na!E140+PV!E140+Rio!E140+CyMel!E140+'not distr by region'!E140</f>
        <v>0</v>
      </c>
      <c r="F18" s="17">
        <f>And!F140+Ara!F140+Ast!F140+Bal!F140+Cana!F140+Val!F140+Cant!F140+CyL!F140+'C-M'!F140+Cat!F140+'Ex'!F140+Gal!F140+Ma!F140+Mu!F140+Na!F140+PV!F140+Rio!F140+CyMel!F140+'not distr by region'!F140</f>
        <v>0</v>
      </c>
      <c r="G18" s="17">
        <f>And!G140+Ara!G140+Ast!G140+Bal!G140+Cana!G140+Val!G140+Cant!G140+CyL!G140+'C-M'!G140+Cat!G140+'Ex'!G140+Gal!G140+Ma!G140+Mu!G140+Na!G140+PV!G140+Rio!G140+CyMel!G140+'not distr by region'!G140</f>
        <v>1737.97074</v>
      </c>
      <c r="H18" s="17">
        <f>And!H140+Ara!H140+Ast!H140+Bal!H140+Cana!H140+Val!H140+Cant!H140+CyL!H140+'C-M'!H140+Cat!H140+'Ex'!H140+Gal!H140+Ma!H140+Mu!H140+Na!H140+PV!H140+Rio!H140+CyMel!H140+'not distr by region'!H140</f>
        <v>8371.23259</v>
      </c>
      <c r="I18" s="17">
        <f>And!I140+Ara!I140+Ast!I140+Bal!I140+Cana!I140+Val!I140+Cant!I140+CyL!I140+'C-M'!I140+Cat!I140+'Ex'!I140+Gal!I140+Ma!I140+Mu!I140+Na!I140+PV!I140+Rio!I140+CyMel!I140+'not distr by region'!I140</f>
        <v>33475.68437</v>
      </c>
      <c r="J18" s="17">
        <f>And!J140+Ara!J140+Ast!J140+Bal!J140+Cana!J140+Val!J140+Cant!J140+CyL!J140+'C-M'!J140+Cat!J140+'Ex'!J140+Gal!J140+Ma!J140+Mu!J140+Na!J140+PV!J140+Rio!J140+CyMel!J140+'not distr by region'!J140</f>
        <v>20066.812820000003</v>
      </c>
      <c r="K18" s="17">
        <f>And!K140+Ara!K140+Ast!K140+Bal!K140+Cana!K140+Val!K140+Cant!K140+CyL!K140+'C-M'!K140+Cat!K140+'Ex'!K140+Gal!K140+Ma!K140+Mu!K140+Na!K140+PV!K140+Rio!K140+CyMel!K140+'not distr by region'!K140</f>
        <v>3394.1056200000003</v>
      </c>
      <c r="L18" s="17">
        <f>And!L140+Ara!L140+Ast!L140+Bal!L140+Cana!L140+Val!L140+Cant!L140+CyL!L140+'C-M'!L140+Cat!L140+'Ex'!L140+Gal!L140+Ma!L140+Mu!L140+Na!L140+PV!L140+Rio!L140+CyMel!L140+'not distr by region'!L140</f>
        <v>0</v>
      </c>
      <c r="M18" s="17">
        <f>And!M140+Ara!M140+Ast!M140+Bal!M140+Cana!M140+Val!M140+Cant!M140+CyL!M140+'C-M'!M140+Cat!M140+'Ex'!M140+Gal!M140+Ma!M140+Mu!M140+Na!M140+PV!M140+Rio!M140+CyMel!M140+'not distr by region'!M140</f>
        <v>0</v>
      </c>
      <c r="N18" s="17">
        <f>And!N140+Ara!N140+Ast!N140+Bal!N140+Cana!N140+Val!N140+Cant!N140+CyL!N140+'C-M'!N140+Cat!N140+'Ex'!N140+Gal!N140+Ma!N140+Mu!N140+Na!N140+PV!N140+Rio!N140+CyMel!N140+'not distr by region'!N140</f>
        <v>0</v>
      </c>
      <c r="O18" s="17">
        <f>And!O140+Ara!O140+Ast!O140+Bal!O140+Cana!O140+Val!O140+Cant!O140+CyL!O140+'C-M'!O140+Cat!O140+'Ex'!O140+Gal!O140+Ma!O140+Mu!O140+Na!O140+PV!O140+Rio!O140+CyMel!O140+'not distr by region'!O140</f>
        <v>0</v>
      </c>
      <c r="P18" s="17">
        <f>And!P140+Ara!P140+Ast!P140+Bal!P140+Cana!P140+Val!P140+Cant!P140+CyL!P140+'C-M'!P140+Cat!P140+'Ex'!P140+Gal!P140+Ma!P140+Mu!P140+Na!P140+PV!P140+Rio!P140+CyMel!P140+'not distr by region'!P140</f>
        <v>0</v>
      </c>
      <c r="Q18" s="17">
        <f>And!Q140+Ara!Q140+Ast!Q140+Bal!Q140+Cana!Q140+Val!Q140+Cant!Q140+CyL!Q140+'C-M'!Q140+Cat!Q140+'Ex'!Q140+Gal!Q140+Ma!Q140+Mu!Q140+Na!Q140+PV!Q140+Rio!Q140+CyMel!Q140+'not distr by region'!Q140</f>
        <v>0</v>
      </c>
      <c r="R18" s="17">
        <f>And!R140+Ara!R140+Ast!R140+Bal!R140+Cana!R140+Val!R140+Cant!R140+CyL!R140+'C-M'!R140+Cat!R140+'Ex'!R140+Gal!R140+Ma!R140+Mu!R140+Na!R140+PV!R140+Rio!R140+CyMel!R140+'not distr by region'!R140</f>
        <v>0</v>
      </c>
      <c r="S18" s="17">
        <f>And!S140+Ara!S140+Ast!S140+Bal!S140+Cana!S140+Val!S140+Cant!S140+CyL!S140+'C-M'!S140+Cat!S140+'Ex'!S140+Gal!S140+Ma!S140+Mu!S140+Na!S140+PV!S140+Rio!S140+CyMel!S140+'not distr by region'!S140</f>
        <v>0</v>
      </c>
      <c r="T18" s="5">
        <f t="shared" si="2"/>
        <v>67045.80614000002</v>
      </c>
      <c r="U18" s="15">
        <f t="shared" si="1"/>
        <v>0.0015842536965294627</v>
      </c>
      <c r="W18" s="5">
        <f>'[1]total'!T18</f>
        <v>39041.27</v>
      </c>
      <c r="X18" s="15">
        <f t="shared" si="0"/>
        <v>0.5823074141054692</v>
      </c>
    </row>
    <row r="19" spans="2:24" ht="12.75">
      <c r="B19" t="s">
        <v>109</v>
      </c>
      <c r="C19" s="17">
        <f>And!C141+Ara!C141+Ast!C141+Bal!C141+Cana!C141+Val!C141+Cant!C141+CyL!C141+'C-M'!C141+Cat!C141+'Ex'!C141+Gal!C141+Ma!C141+Mu!C141+Na!C141+PV!C141+Rio!C141+CyMel!C141+'not distr by region'!C141</f>
        <v>0</v>
      </c>
      <c r="D19" s="17">
        <f>And!D141+Ara!D141+Ast!D141+Bal!D141+Cana!D141+Val!D141+Cant!D141+CyL!D141+'C-M'!D141+Cat!D141+'Ex'!D141+Gal!D141+Ma!D141+Mu!D141+Na!D141+PV!D141+Rio!D141+CyMel!D141+'not distr by region'!D141</f>
        <v>273282.08170000004</v>
      </c>
      <c r="E19" s="17">
        <f>And!E141+Ara!E141+Ast!E141+Bal!E141+Cana!E141+Val!E141+Cant!E141+CyL!E141+'C-M'!E141+Cat!E141+'Ex'!E141+Gal!E141+Ma!E141+Mu!E141+Na!E141+PV!E141+Rio!E141+CyMel!E141+'not distr by region'!E141</f>
        <v>370404.63135000004</v>
      </c>
      <c r="F19" s="17">
        <f>And!F141+Ara!F141+Ast!F141+Bal!F141+Cana!F141+Val!F141+Cant!F141+CyL!F141+'C-M'!F141+Cat!F141+'Ex'!F141+Gal!F141+Ma!F141+Mu!F141+Na!F141+PV!F141+Rio!F141+CyMel!F141+'not distr by region'!F141</f>
        <v>447179.55718</v>
      </c>
      <c r="G19" s="17">
        <f>And!G141+Ara!G141+Ast!G141+Bal!G141+Cana!G141+Val!G141+Cant!G141+CyL!G141+'C-M'!G141+Cat!G141+'Ex'!G141+Gal!G141+Ma!G141+Mu!G141+Na!G141+PV!G141+Rio!G141+CyMel!G141+'not distr by region'!G141</f>
        <v>419399.0119699999</v>
      </c>
      <c r="H19" s="17">
        <f>And!H141+Ara!H141+Ast!H141+Bal!H141+Cana!H141+Val!H141+Cant!H141+CyL!H141+'C-M'!H141+Cat!H141+'Ex'!H141+Gal!H141+Ma!H141+Mu!H141+Na!H141+PV!H141+Rio!H141+CyMel!H141+'not distr by region'!H141</f>
        <v>610112.86038</v>
      </c>
      <c r="I19" s="17">
        <f>And!I141+Ara!I141+Ast!I141+Bal!I141+Cana!I141+Val!I141+Cant!I141+CyL!I141+'C-M'!I141+Cat!I141+'Ex'!I141+Gal!I141+Ma!I141+Mu!I141+Na!I141+PV!I141+Rio!I141+CyMel!I141+'not distr by region'!I141</f>
        <v>545104.95039</v>
      </c>
      <c r="J19" s="17">
        <f>And!J141+Ara!J141+Ast!J141+Bal!J141+Cana!J141+Val!J141+Cant!J141+CyL!J141+'C-M'!J141+Cat!J141+'Ex'!J141+Gal!J141+Ma!J141+Mu!J141+Na!J141+PV!J141+Rio!J141+CyMel!J141+'not distr by region'!J141</f>
        <v>256029.85217</v>
      </c>
      <c r="K19" s="17">
        <f>And!K141+Ara!K141+Ast!K141+Bal!K141+Cana!K141+Val!K141+Cant!K141+CyL!K141+'C-M'!K141+Cat!K141+'Ex'!K141+Gal!K141+Ma!K141+Mu!K141+Na!K141+PV!K141+Rio!K141+CyMel!K141+'not distr by region'!K141</f>
        <v>145170.34133</v>
      </c>
      <c r="L19" s="17">
        <f>And!L141+Ara!L141+Ast!L141+Bal!L141+Cana!L141+Val!L141+Cant!L141+CyL!L141+'C-M'!L141+Cat!L141+'Ex'!L141+Gal!L141+Ma!L141+Mu!L141+Na!L141+PV!L141+Rio!L141+CyMel!L141+'not distr by region'!L141</f>
        <v>5060.519850000001</v>
      </c>
      <c r="M19" s="17">
        <f>And!M141+Ara!M141+Ast!M141+Bal!M141+Cana!M141+Val!M141+Cant!M141+CyL!M141+'C-M'!M141+Cat!M141+'Ex'!M141+Gal!M141+Ma!M141+Mu!M141+Na!M141+PV!M141+Rio!M141+CyMel!M141+'not distr by region'!M141</f>
        <v>0</v>
      </c>
      <c r="N19" s="17">
        <f>And!N141+Ara!N141+Ast!N141+Bal!N141+Cana!N141+Val!N141+Cant!N141+CyL!N141+'C-M'!N141+Cat!N141+'Ex'!N141+Gal!N141+Ma!N141+Mu!N141+Na!N141+PV!N141+Rio!N141+CyMel!N141+'not distr by region'!N141</f>
        <v>0</v>
      </c>
      <c r="O19" s="17">
        <f>And!O141+Ara!O141+Ast!O141+Bal!O141+Cana!O141+Val!O141+Cant!O141+CyL!O141+'C-M'!O141+Cat!O141+'Ex'!O141+Gal!O141+Ma!O141+Mu!O141+Na!O141+PV!O141+Rio!O141+CyMel!O141+'not distr by region'!O141</f>
        <v>0</v>
      </c>
      <c r="P19" s="17">
        <f>And!P141+Ara!P141+Ast!P141+Bal!P141+Cana!P141+Val!P141+Cant!P141+CyL!P141+'C-M'!P141+Cat!P141+'Ex'!P141+Gal!P141+Ma!P141+Mu!P141+Na!P141+PV!P141+Rio!P141+CyMel!P141+'not distr by region'!P141</f>
        <v>0</v>
      </c>
      <c r="Q19" s="17">
        <f>And!Q141+Ara!Q141+Ast!Q141+Bal!Q141+Cana!Q141+Val!Q141+Cant!Q141+CyL!Q141+'C-M'!Q141+Cat!Q141+'Ex'!Q141+Gal!Q141+Ma!Q141+Mu!Q141+Na!Q141+PV!Q141+Rio!Q141+CyMel!Q141+'not distr by region'!Q141</f>
        <v>0</v>
      </c>
      <c r="R19" s="17">
        <f>And!R141+Ara!R141+Ast!R141+Bal!R141+Cana!R141+Val!R141+Cant!R141+CyL!R141+'C-M'!R141+Cat!R141+'Ex'!R141+Gal!R141+Ma!R141+Mu!R141+Na!R141+PV!R141+Rio!R141+CyMel!R141+'not distr by region'!R141</f>
        <v>0</v>
      </c>
      <c r="S19" s="17">
        <f>And!S141+Ara!S141+Ast!S141+Bal!S141+Cana!S141+Val!S141+Cant!S141+CyL!S141+'C-M'!S141+Cat!S141+'Ex'!S141+Gal!S141+Ma!S141+Mu!S141+Na!S141+PV!S141+Rio!S141+CyMel!S141+'not distr by region'!S141</f>
        <v>0</v>
      </c>
      <c r="T19" s="5">
        <f t="shared" si="2"/>
        <v>3071743.8063199995</v>
      </c>
      <c r="U19" s="15">
        <f t="shared" si="1"/>
        <v>0.0725835329624085</v>
      </c>
      <c r="W19" s="5">
        <f>'[1]total'!T19</f>
        <v>1815787.9908783708</v>
      </c>
      <c r="X19" s="15">
        <f t="shared" si="0"/>
        <v>0.5911261177258513</v>
      </c>
    </row>
    <row r="20" spans="3:24" ht="12.75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5"/>
      <c r="U20" s="15"/>
      <c r="W20" s="5"/>
      <c r="X20" s="15"/>
    </row>
    <row r="21" spans="2:24" ht="12.75">
      <c r="B21" s="1" t="s">
        <v>110</v>
      </c>
      <c r="C21" s="10">
        <f>And!C143+Ara!C143+Ast!C143+Bal!C143+Cana!C143+Val!C143+Cant!C143+CyL!C143+'C-M'!C143+Cat!C143+'Ex'!C143+Gal!C143+Ma!C143+Mu!C143+Na!C143+PV!C143+Rio!C143+CyMel!C143+'not distr by region'!C143</f>
        <v>0</v>
      </c>
      <c r="D21" s="10">
        <f>And!D143+Ara!D143+Ast!D143+Bal!D143+Cana!D143+Val!D143+Cant!D143+CyL!D143+'C-M'!D143+Cat!D143+'Ex'!D143+Gal!D143+Ma!D143+Mu!D143+Na!D143+PV!D143+Rio!D143+CyMel!D143+'not distr by region'!D143</f>
        <v>499450.65516</v>
      </c>
      <c r="E21" s="10">
        <f>And!E143+Ara!E143+Ast!E143+Bal!E143+Cana!E143+Val!E143+Cant!E143+CyL!E143+'C-M'!E143+Cat!E143+'Ex'!E143+Gal!E143+Ma!E143+Mu!E143+Na!E143+PV!E143+Rio!E143+CyMel!E143+'not distr by region'!E143</f>
        <v>970739.19609</v>
      </c>
      <c r="F21" s="10">
        <f>And!F143+Ara!F143+Ast!F143+Bal!F143+Cana!F143+Val!F143+Cant!F143+CyL!F143+'C-M'!F143+Cat!F143+'Ex'!F143+Gal!F143+Ma!F143+Mu!F143+Na!F143+PV!F143+Rio!F143+CyMel!F143+'not distr by region'!F143</f>
        <v>1152081.92323</v>
      </c>
      <c r="G21" s="10">
        <f>And!G143+Ara!G143+Ast!G143+Bal!G143+Cana!G143+Val!G143+Cant!G143+CyL!G143+'C-M'!G143+Cat!G143+'Ex'!G143+Gal!G143+Ma!G143+Mu!G143+Na!G143+PV!G143+Rio!G143+CyMel!G143+'not distr by region'!G143</f>
        <v>1157746.24409</v>
      </c>
      <c r="H21" s="10">
        <f>And!H143+Ara!H143+Ast!H143+Bal!H143+Cana!H143+Val!H143+Cant!H143+CyL!H143+'C-M'!H143+Cat!H143+'Ex'!H143+Gal!H143+Ma!H143+Mu!H143+Na!H143+PV!H143+Rio!H143+CyMel!H143+'not distr by region'!H143</f>
        <v>1427811.7223400003</v>
      </c>
      <c r="I21" s="10">
        <f>And!I143+Ara!I143+Ast!I143+Bal!I143+Cana!I143+Val!I143+Cant!I143+CyL!I143+'C-M'!I143+Cat!I143+'Ex'!I143+Gal!I143+Ma!I143+Mu!I143+Na!I143+PV!I143+Rio!I143+CyMel!I143+'not distr by region'!I143</f>
        <v>1680781.8650499994</v>
      </c>
      <c r="J21" s="10">
        <f>And!J143+Ara!J143+Ast!J143+Bal!J143+Cana!J143+Val!J143+Cant!J143+CyL!J143+'C-M'!J143+Cat!J143+'Ex'!J143+Gal!J143+Ma!J143+Mu!J143+Na!J143+PV!J143+Rio!J143+CyMel!J143+'not distr by region'!J143</f>
        <v>1053135.3691399998</v>
      </c>
      <c r="K21" s="10">
        <f>And!K143+Ara!K143+Ast!K143+Bal!K143+Cana!K143+Val!K143+Cant!K143+CyL!K143+'C-M'!K143+Cat!K143+'Ex'!K143+Gal!K143+Ma!K143+Mu!K143+Na!K143+PV!K143+Rio!K143+CyMel!K143+'not distr by region'!K143</f>
        <v>821591.0399899998</v>
      </c>
      <c r="L21" s="10">
        <f>And!L143+Ara!L143+Ast!L143+Bal!L143+Cana!L143+Val!L143+Cant!L143+CyL!L143+'C-M'!L143+Cat!L143+'Ex'!L143+Gal!L143+Ma!L143+Mu!L143+Na!L143+PV!L143+Rio!L143+CyMel!L143+'not distr by region'!L143</f>
        <v>17043.37552</v>
      </c>
      <c r="M21" s="10">
        <f>And!M143+Ara!M143+Ast!M143+Bal!M143+Cana!M143+Val!M143+Cant!M143+CyL!M143+'C-M'!M143+Cat!M143+'Ex'!M143+Gal!M143+Ma!M143+Mu!M143+Na!M143+PV!M143+Rio!M143+CyMel!M143+'not distr by region'!M143</f>
        <v>0</v>
      </c>
      <c r="N21" s="10">
        <f>And!N143+Ara!N143+Ast!N143+Bal!N143+Cana!N143+Val!N143+Cant!N143+CyL!N143+'C-M'!N143+Cat!N143+'Ex'!N143+Gal!N143+Ma!N143+Mu!N143+Na!N143+PV!N143+Rio!N143+CyMel!N143+'not distr by region'!N143</f>
        <v>0</v>
      </c>
      <c r="O21" s="10">
        <f>And!O143+Ara!O143+Ast!O143+Bal!O143+Cana!O143+Val!O143+Cant!O143+CyL!O143+'C-M'!O143+Cat!O143+'Ex'!O143+Gal!O143+Ma!O143+Mu!O143+Na!O143+PV!O143+Rio!O143+CyMel!O143+'not distr by region'!O143</f>
        <v>0</v>
      </c>
      <c r="P21" s="10">
        <f>And!P143+Ara!P143+Ast!P143+Bal!P143+Cana!P143+Val!P143+Cant!P143+CyL!P143+'C-M'!P143+Cat!P143+'Ex'!P143+Gal!P143+Ma!P143+Mu!P143+Na!P143+PV!P143+Rio!P143+CyMel!P143+'not distr by region'!P143</f>
        <v>0</v>
      </c>
      <c r="Q21" s="10">
        <f>And!Q143+Ara!Q143+Ast!Q143+Bal!Q143+Cana!Q143+Val!Q143+Cant!Q143+CyL!Q143+'C-M'!Q143+Cat!Q143+'Ex'!Q143+Gal!Q143+Ma!Q143+Mu!Q143+Na!Q143+PV!Q143+Rio!Q143+CyMel!Q143+'not distr by region'!Q143</f>
        <v>0</v>
      </c>
      <c r="R21" s="10">
        <f>And!R143+Ara!R143+Ast!R143+Bal!R143+Cana!R143+Val!R143+Cant!R143+CyL!R143+'C-M'!R143+Cat!R143+'Ex'!R143+Gal!R143+Ma!R143+Mu!R143+Na!R143+PV!R143+Rio!R143+CyMel!R143+'not distr by region'!R143</f>
        <v>0</v>
      </c>
      <c r="S21" s="10">
        <f>And!S143+Ara!S143+Ast!S143+Bal!S143+Cana!S143+Val!S143+Cant!S143+CyL!S143+'C-M'!S143+Cat!S143+'Ex'!S143+Gal!S143+Ma!S143+Mu!S143+Na!S143+PV!S143+Rio!S143+CyMel!S143+'not distr by region'!S143</f>
        <v>0</v>
      </c>
      <c r="T21" s="10">
        <f t="shared" si="2"/>
        <v>8780381.39061</v>
      </c>
      <c r="U21" s="11">
        <f t="shared" si="1"/>
        <v>0.20747534373687515</v>
      </c>
      <c r="W21" s="10">
        <f>'[1]total'!T21</f>
        <v>4834232.4895039555</v>
      </c>
      <c r="X21" s="11">
        <f t="shared" si="0"/>
        <v>0.5505720394644619</v>
      </c>
    </row>
    <row r="22" spans="2:24" ht="12.75">
      <c r="B22" t="s">
        <v>111</v>
      </c>
      <c r="C22" s="17">
        <f>And!C144+Ara!C144+Ast!C144+Bal!C144+Cana!C144+Val!C144+Cant!C144+CyL!C144+'C-M'!C144+Cat!C144+'Ex'!C144+Gal!C144+Ma!C144+Mu!C144+Na!C144+PV!C144+Rio!C144+CyMel!C144+'not distr by region'!C144</f>
        <v>0</v>
      </c>
      <c r="D22" s="17">
        <f>And!D144+Ara!D144+Ast!D144+Bal!D144+Cana!D144+Val!D144+Cant!D144+CyL!D144+'C-M'!D144+Cat!D144+'Ex'!D144+Gal!D144+Ma!D144+Mu!D144+Na!D144+PV!D144+Rio!D144+CyMel!D144+'not distr by region'!D144</f>
        <v>309936.54832000006</v>
      </c>
      <c r="E22" s="17">
        <f>And!E144+Ara!E144+Ast!E144+Bal!E144+Cana!E144+Val!E144+Cant!E144+CyL!E144+'C-M'!E144+Cat!E144+'Ex'!E144+Gal!E144+Ma!E144+Mu!E144+Na!E144+PV!E144+Rio!E144+CyMel!E144+'not distr by region'!E144</f>
        <v>610806.2188800002</v>
      </c>
      <c r="F22" s="17">
        <f>And!F144+Ara!F144+Ast!F144+Bal!F144+Cana!F144+Val!F144+Cant!F144+CyL!F144+'C-M'!F144+Cat!F144+'Ex'!F144+Gal!F144+Ma!F144+Mu!F144+Na!F144+PV!F144+Rio!F144+CyMel!F144+'not distr by region'!F144</f>
        <v>658431.53807</v>
      </c>
      <c r="G22" s="17">
        <f>And!G144+Ara!G144+Ast!G144+Bal!G144+Cana!G144+Val!G144+Cant!G144+CyL!G144+'C-M'!G144+Cat!G144+'Ex'!G144+Gal!G144+Ma!G144+Mu!G144+Na!G144+PV!G144+Rio!G144+CyMel!G144+'not distr by region'!G144</f>
        <v>713051.79934</v>
      </c>
      <c r="H22" s="17">
        <f>And!H144+Ara!H144+Ast!H144+Bal!H144+Cana!H144+Val!H144+Cant!H144+CyL!H144+'C-M'!H144+Cat!H144+'Ex'!H144+Gal!H144+Ma!H144+Mu!H144+Na!H144+PV!H144+Rio!H144+CyMel!H144+'not distr by region'!H144</f>
        <v>838396.52592</v>
      </c>
      <c r="I22" s="17">
        <f>And!I144+Ara!I144+Ast!I144+Bal!I144+Cana!I144+Val!I144+Cant!I144+CyL!I144+'C-M'!I144+Cat!I144+'Ex'!I144+Gal!I144+Ma!I144+Mu!I144+Na!I144+PV!I144+Rio!I144+CyMel!I144+'not distr by region'!I144</f>
        <v>993120.7652799999</v>
      </c>
      <c r="J22" s="17">
        <f>And!J144+Ara!J144+Ast!J144+Bal!J144+Cana!J144+Val!J144+Cant!J144+CyL!J144+'C-M'!J144+Cat!J144+'Ex'!J144+Gal!J144+Ma!J144+Mu!J144+Na!J144+PV!J144+Rio!J144+CyMel!J144+'not distr by region'!J144</f>
        <v>510984.37048000004</v>
      </c>
      <c r="K22" s="17">
        <f>And!K144+Ara!K144+Ast!K144+Bal!K144+Cana!K144+Val!K144+Cant!K144+CyL!K144+'C-M'!K144+Cat!K144+'Ex'!K144+Gal!K144+Ma!K144+Mu!K144+Na!K144+PV!K144+Rio!K144+CyMel!K144+'not distr by region'!K144</f>
        <v>388021.97487</v>
      </c>
      <c r="L22" s="17">
        <f>And!L144+Ara!L144+Ast!L144+Bal!L144+Cana!L144+Val!L144+Cant!L144+CyL!L144+'C-M'!L144+Cat!L144+'Ex'!L144+Gal!L144+Ma!L144+Mu!L144+Na!L144+PV!L144+Rio!L144+CyMel!L144+'not distr by region'!L144</f>
        <v>2869.55049</v>
      </c>
      <c r="M22" s="17">
        <f>And!M144+Ara!M144+Ast!M144+Bal!M144+Cana!M144+Val!M144+Cant!M144+CyL!M144+'C-M'!M144+Cat!M144+'Ex'!M144+Gal!M144+Ma!M144+Mu!M144+Na!M144+PV!M144+Rio!M144+CyMel!M144+'not distr by region'!M144</f>
        <v>0</v>
      </c>
      <c r="N22" s="17">
        <f>And!N144+Ara!N144+Ast!N144+Bal!N144+Cana!N144+Val!N144+Cant!N144+CyL!N144+'C-M'!N144+Cat!N144+'Ex'!N144+Gal!N144+Ma!N144+Mu!N144+Na!N144+PV!N144+Rio!N144+CyMel!N144+'not distr by region'!N144</f>
        <v>0</v>
      </c>
      <c r="O22" s="17">
        <f>And!O144+Ara!O144+Ast!O144+Bal!O144+Cana!O144+Val!O144+Cant!O144+CyL!O144+'C-M'!O144+Cat!O144+'Ex'!O144+Gal!O144+Ma!O144+Mu!O144+Na!O144+PV!O144+Rio!O144+CyMel!O144+'not distr by region'!O144</f>
        <v>0</v>
      </c>
      <c r="P22" s="17">
        <f>And!P144+Ara!P144+Ast!P144+Bal!P144+Cana!P144+Val!P144+Cant!P144+CyL!P144+'C-M'!P144+Cat!P144+'Ex'!P144+Gal!P144+Ma!P144+Mu!P144+Na!P144+PV!P144+Rio!P144+CyMel!P144+'not distr by region'!P144</f>
        <v>0</v>
      </c>
      <c r="Q22" s="17">
        <f>And!Q144+Ara!Q144+Ast!Q144+Bal!Q144+Cana!Q144+Val!Q144+Cant!Q144+CyL!Q144+'C-M'!Q144+Cat!Q144+'Ex'!Q144+Gal!Q144+Ma!Q144+Mu!Q144+Na!Q144+PV!Q144+Rio!Q144+CyMel!Q144+'not distr by region'!Q144</f>
        <v>0</v>
      </c>
      <c r="R22" s="17">
        <f>And!R144+Ara!R144+Ast!R144+Bal!R144+Cana!R144+Val!R144+Cant!R144+CyL!R144+'C-M'!R144+Cat!R144+'Ex'!R144+Gal!R144+Ma!R144+Mu!R144+Na!R144+PV!R144+Rio!R144+CyMel!R144+'not distr by region'!R144</f>
        <v>0</v>
      </c>
      <c r="S22" s="17">
        <f>And!S144+Ara!S144+Ast!S144+Bal!S144+Cana!S144+Val!S144+Cant!S144+CyL!S144+'C-M'!S144+Cat!S144+'Ex'!S144+Gal!S144+Ma!S144+Mu!S144+Na!S144+PV!S144+Rio!S144+CyMel!S144+'not distr by region'!S144</f>
        <v>0</v>
      </c>
      <c r="T22" s="5">
        <f t="shared" si="2"/>
        <v>5025619.29165</v>
      </c>
      <c r="U22" s="15">
        <f t="shared" si="1"/>
        <v>0.11875248279543307</v>
      </c>
      <c r="W22" s="5">
        <f>'[1]total'!T22</f>
        <v>2577925.5927116936</v>
      </c>
      <c r="X22" s="15">
        <f t="shared" si="0"/>
        <v>0.5129568005668242</v>
      </c>
    </row>
    <row r="23" spans="2:24" ht="12.75">
      <c r="B23" t="s">
        <v>112</v>
      </c>
      <c r="C23" s="17">
        <f>And!C145+Ara!C145+Ast!C145+Bal!C145+Cana!C145+Val!C145+Cant!C145+CyL!C145+'C-M'!C145+Cat!C145+'Ex'!C145+Gal!C145+Ma!C145+Mu!C145+Na!C145+PV!C145+Rio!C145+CyMel!C145+'not distr by region'!C145</f>
        <v>0</v>
      </c>
      <c r="D23" s="17">
        <f>And!D145+Ara!D145+Ast!D145+Bal!D145+Cana!D145+Val!D145+Cant!D145+CyL!D145+'C-M'!D145+Cat!D145+'Ex'!D145+Gal!D145+Ma!D145+Mu!D145+Na!D145+PV!D145+Rio!D145+CyMel!D145+'not distr by region'!D145</f>
        <v>189514.10684000002</v>
      </c>
      <c r="E23" s="17">
        <f>And!E145+Ara!E145+Ast!E145+Bal!E145+Cana!E145+Val!E145+Cant!E145+CyL!E145+'C-M'!E145+Cat!E145+'Ex'!E145+Gal!E145+Ma!E145+Mu!E145+Na!E145+PV!E145+Rio!E145+CyMel!E145+'not distr by region'!E145</f>
        <v>359932.97721</v>
      </c>
      <c r="F23" s="17">
        <f>And!F145+Ara!F145+Ast!F145+Bal!F145+Cana!F145+Val!F145+Cant!F145+CyL!F145+'C-M'!F145+Cat!F145+'Ex'!F145+Gal!F145+Ma!F145+Mu!F145+Na!F145+PV!F145+Rio!F145+CyMel!F145+'not distr by region'!F145</f>
        <v>493650.38515999995</v>
      </c>
      <c r="G23" s="17">
        <f>And!G145+Ara!G145+Ast!G145+Bal!G145+Cana!G145+Val!G145+Cant!G145+CyL!G145+'C-M'!G145+Cat!G145+'Ex'!G145+Gal!G145+Ma!G145+Mu!G145+Na!G145+PV!G145+Rio!G145+CyMel!G145+'not distr by region'!G145</f>
        <v>444694.44475</v>
      </c>
      <c r="H23" s="17">
        <f>And!H145+Ara!H145+Ast!H145+Bal!H145+Cana!H145+Val!H145+Cant!H145+CyL!H145+'C-M'!H145+Cat!H145+'Ex'!H145+Gal!H145+Ma!H145+Mu!H145+Na!H145+PV!H145+Rio!H145+CyMel!H145+'not distr by region'!H145</f>
        <v>589415.1964200002</v>
      </c>
      <c r="I23" s="17">
        <f>And!I145+Ara!I145+Ast!I145+Bal!I145+Cana!I145+Val!I145+Cant!I145+CyL!I145+'C-M'!I145+Cat!I145+'Ex'!I145+Gal!I145+Ma!I145+Mu!I145+Na!I145+PV!I145+Rio!I145+CyMel!I145+'not distr by region'!I145</f>
        <v>687661.09977</v>
      </c>
      <c r="J23" s="17">
        <f>And!J145+Ara!J145+Ast!J145+Bal!J145+Cana!J145+Val!J145+Cant!J145+CyL!J145+'C-M'!J145+Cat!J145+'Ex'!J145+Gal!J145+Ma!J145+Mu!J145+Na!J145+PV!J145+Rio!J145+CyMel!J145+'not distr by region'!J145</f>
        <v>542150.99866</v>
      </c>
      <c r="K23" s="17">
        <f>And!K145+Ara!K145+Ast!K145+Bal!K145+Cana!K145+Val!K145+Cant!K145+CyL!K145+'C-M'!K145+Cat!K145+'Ex'!K145+Gal!K145+Ma!K145+Mu!K145+Na!K145+PV!K145+Rio!K145+CyMel!K145+'not distr by region'!K145</f>
        <v>433569.06512</v>
      </c>
      <c r="L23" s="17">
        <f>And!L145+Ara!L145+Ast!L145+Bal!L145+Cana!L145+Val!L145+Cant!L145+CyL!L145+'C-M'!L145+Cat!L145+'Ex'!L145+Gal!L145+Ma!L145+Mu!L145+Na!L145+PV!L145+Rio!L145+CyMel!L145+'not distr by region'!L145</f>
        <v>14173.82503</v>
      </c>
      <c r="M23" s="17">
        <f>And!M145+Ara!M145+Ast!M145+Bal!M145+Cana!M145+Val!M145+Cant!M145+CyL!M145+'C-M'!M145+Cat!M145+'Ex'!M145+Gal!M145+Ma!M145+Mu!M145+Na!M145+PV!M145+Rio!M145+CyMel!M145+'not distr by region'!M145</f>
        <v>0</v>
      </c>
      <c r="N23" s="17">
        <f>And!N145+Ara!N145+Ast!N145+Bal!N145+Cana!N145+Val!N145+Cant!N145+CyL!N145+'C-M'!N145+Cat!N145+'Ex'!N145+Gal!N145+Ma!N145+Mu!N145+Na!N145+PV!N145+Rio!N145+CyMel!N145+'not distr by region'!N145</f>
        <v>0</v>
      </c>
      <c r="O23" s="17">
        <f>And!O145+Ara!O145+Ast!O145+Bal!O145+Cana!O145+Val!O145+Cant!O145+CyL!O145+'C-M'!O145+Cat!O145+'Ex'!O145+Gal!O145+Ma!O145+Mu!O145+Na!O145+PV!O145+Rio!O145+CyMel!O145+'not distr by region'!O145</f>
        <v>0</v>
      </c>
      <c r="P23" s="17">
        <f>And!P145+Ara!P145+Ast!P145+Bal!P145+Cana!P145+Val!P145+Cant!P145+CyL!P145+'C-M'!P145+Cat!P145+'Ex'!P145+Gal!P145+Ma!P145+Mu!P145+Na!P145+PV!P145+Rio!P145+CyMel!P145+'not distr by region'!P145</f>
        <v>0</v>
      </c>
      <c r="Q23" s="17">
        <f>And!Q145+Ara!Q145+Ast!Q145+Bal!Q145+Cana!Q145+Val!Q145+Cant!Q145+CyL!Q145+'C-M'!Q145+Cat!Q145+'Ex'!Q145+Gal!Q145+Ma!Q145+Mu!Q145+Na!Q145+PV!Q145+Rio!Q145+CyMel!Q145+'not distr by region'!Q145</f>
        <v>0</v>
      </c>
      <c r="R23" s="17">
        <f>And!R145+Ara!R145+Ast!R145+Bal!R145+Cana!R145+Val!R145+Cant!R145+CyL!R145+'C-M'!R145+Cat!R145+'Ex'!R145+Gal!R145+Ma!R145+Mu!R145+Na!R145+PV!R145+Rio!R145+CyMel!R145+'not distr by region'!R145</f>
        <v>0</v>
      </c>
      <c r="S23" s="17">
        <f>And!S145+Ara!S145+Ast!S145+Bal!S145+Cana!S145+Val!S145+Cant!S145+CyL!S145+'C-M'!S145+Cat!S145+'Ex'!S145+Gal!S145+Ma!S145+Mu!S145+Na!S145+PV!S145+Rio!S145+CyMel!S145+'not distr by region'!S145</f>
        <v>0</v>
      </c>
      <c r="T23" s="5">
        <f t="shared" si="2"/>
        <v>3754762.09896</v>
      </c>
      <c r="U23" s="15">
        <f t="shared" si="1"/>
        <v>0.08872286094144208</v>
      </c>
      <c r="W23" s="5">
        <f>'[1]total'!T23</f>
        <v>2256306.8967922623</v>
      </c>
      <c r="X23" s="15">
        <f t="shared" si="0"/>
        <v>0.6009187366137572</v>
      </c>
    </row>
    <row r="24" spans="3:24" ht="12.75"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5"/>
      <c r="U24" s="15"/>
      <c r="W24" s="5"/>
      <c r="X24" s="15"/>
    </row>
    <row r="25" spans="2:24" ht="12.75">
      <c r="B25" s="1" t="s">
        <v>113</v>
      </c>
      <c r="C25" s="10">
        <f>And!C147+Ara!C147+Ast!C147+Bal!C147+Cana!C147+Val!C147+Cant!C147+CyL!C147+'C-M'!C147+Cat!C147+'Ex'!C147+Gal!C147+Ma!C147+Mu!C147+Na!C147+PV!C147+Rio!C147+CyMel!C147+'not distr by region'!C147</f>
        <v>0</v>
      </c>
      <c r="D25" s="10">
        <f>And!D147+Ara!D147+Ast!D147+Bal!D147+Cana!D147+Val!D147+Cant!D147+CyL!D147+'C-M'!D147+Cat!D147+'Ex'!D147+Gal!D147+Ma!D147+Mu!D147+Na!D147+PV!D147+Rio!D147+CyMel!D147+'not distr by region'!D147</f>
        <v>28896.113559999998</v>
      </c>
      <c r="E25" s="10">
        <f>And!E147+Ara!E147+Ast!E147+Bal!E147+Cana!E147+Val!E147+Cant!E147+CyL!E147+'C-M'!E147+Cat!E147+'Ex'!E147+Gal!E147+Ma!E147+Mu!E147+Na!E147+PV!E147+Rio!E147+CyMel!E147+'not distr by region'!E147</f>
        <v>64000.428490000006</v>
      </c>
      <c r="F25" s="10">
        <f>And!F147+Ara!F147+Ast!F147+Bal!F147+Cana!F147+Val!F147+Cant!F147+CyL!F147+'C-M'!F147+Cat!F147+'Ex'!F147+Gal!F147+Ma!F147+Mu!F147+Na!F147+PV!F147+Rio!F147+CyMel!F147+'not distr by region'!F147</f>
        <v>46477.960750000006</v>
      </c>
      <c r="G25" s="10">
        <f>And!G147+Ara!G147+Ast!G147+Bal!G147+Cana!G147+Val!G147+Cant!G147+CyL!G147+'C-M'!G147+Cat!G147+'Ex'!G147+Gal!G147+Ma!G147+Mu!G147+Na!G147+PV!G147+Rio!G147+CyMel!G147+'not distr by region'!G147</f>
        <v>29487.01597</v>
      </c>
      <c r="H25" s="10">
        <f>And!H147+Ara!H147+Ast!H147+Bal!H147+Cana!H147+Val!H147+Cant!H147+CyL!H147+'C-M'!H147+Cat!H147+'Ex'!H147+Gal!H147+Ma!H147+Mu!H147+Na!H147+PV!H147+Rio!H147+CyMel!H147+'not distr by region'!H147</f>
        <v>45386.453989999995</v>
      </c>
      <c r="I25" s="10">
        <f>And!I147+Ara!I147+Ast!I147+Bal!I147+Cana!I147+Val!I147+Cant!I147+CyL!I147+'C-M'!I147+Cat!I147+'Ex'!I147+Gal!I147+Ma!I147+Mu!I147+Na!I147+PV!I147+Rio!I147+CyMel!I147+'not distr by region'!I147</f>
        <v>47811.548169999995</v>
      </c>
      <c r="J25" s="10">
        <f>And!J147+Ara!J147+Ast!J147+Bal!J147+Cana!J147+Val!J147+Cant!J147+CyL!J147+'C-M'!J147+Cat!J147+'Ex'!J147+Gal!J147+Ma!J147+Mu!J147+Na!J147+PV!J147+Rio!J147+CyMel!J147+'not distr by region'!J147</f>
        <v>960.7893099999999</v>
      </c>
      <c r="K25" s="10">
        <f>And!K147+Ara!K147+Ast!K147+Bal!K147+Cana!K147+Val!K147+Cant!K147+CyL!K147+'C-M'!K147+Cat!K147+'Ex'!K147+Gal!K147+Ma!K147+Mu!K147+Na!K147+PV!K147+Rio!K147+CyMel!K147+'not distr by region'!K147</f>
        <v>11363.536259999999</v>
      </c>
      <c r="L25" s="10">
        <f>And!L147+Ara!L147+Ast!L147+Bal!L147+Cana!L147+Val!L147+Cant!L147+CyL!L147+'C-M'!L147+Cat!L147+'Ex'!L147+Gal!L147+Ma!L147+Mu!L147+Na!L147+PV!L147+Rio!L147+CyMel!L147+'not distr by region'!L147</f>
        <v>0</v>
      </c>
      <c r="M25" s="10">
        <f>And!M147+Ara!M147+Ast!M147+Bal!M147+Cana!M147+Val!M147+Cant!M147+CyL!M147+'C-M'!M147+Cat!M147+'Ex'!M147+Gal!M147+Ma!M147+Mu!M147+Na!M147+PV!M147+Rio!M147+CyMel!M147+'not distr by region'!M147</f>
        <v>0</v>
      </c>
      <c r="N25" s="10">
        <f>And!N147+Ara!N147+Ast!N147+Bal!N147+Cana!N147+Val!N147+Cant!N147+CyL!N147+'C-M'!N147+Cat!N147+'Ex'!N147+Gal!N147+Ma!N147+Mu!N147+Na!N147+PV!N147+Rio!N147+CyMel!N147+'not distr by region'!N147</f>
        <v>0</v>
      </c>
      <c r="O25" s="10">
        <f>And!O147+Ara!O147+Ast!O147+Bal!O147+Cana!O147+Val!O147+Cant!O147+CyL!O147+'C-M'!O147+Cat!O147+'Ex'!O147+Gal!O147+Ma!O147+Mu!O147+Na!O147+PV!O147+Rio!O147+CyMel!O147+'not distr by region'!O147</f>
        <v>0</v>
      </c>
      <c r="P25" s="10">
        <f>And!P147+Ara!P147+Ast!P147+Bal!P147+Cana!P147+Val!P147+Cant!P147+CyL!P147+'C-M'!P147+Cat!P147+'Ex'!P147+Gal!P147+Ma!P147+Mu!P147+Na!P147+PV!P147+Rio!P147+CyMel!P147+'not distr by region'!P147</f>
        <v>0</v>
      </c>
      <c r="Q25" s="10">
        <f>And!Q147+Ara!Q147+Ast!Q147+Bal!Q147+Cana!Q147+Val!Q147+Cant!Q147+CyL!Q147+'C-M'!Q147+Cat!Q147+'Ex'!Q147+Gal!Q147+Ma!Q147+Mu!Q147+Na!Q147+PV!Q147+Rio!Q147+CyMel!Q147+'not distr by region'!Q147</f>
        <v>0</v>
      </c>
      <c r="R25" s="10">
        <f>And!R147+Ara!R147+Ast!R147+Bal!R147+Cana!R147+Val!R147+Cant!R147+CyL!R147+'C-M'!R147+Cat!R147+'Ex'!R147+Gal!R147+Ma!R147+Mu!R147+Na!R147+PV!R147+Rio!R147+CyMel!R147+'not distr by region'!R147</f>
        <v>0</v>
      </c>
      <c r="S25" s="10">
        <f>And!S147+Ara!S147+Ast!S147+Bal!S147+Cana!S147+Val!S147+Cant!S147+CyL!S147+'C-M'!S147+Cat!S147+'Ex'!S147+Gal!S147+Ma!S147+Mu!S147+Na!S147+PV!S147+Rio!S147+CyMel!S147+'not distr by region'!S147</f>
        <v>0</v>
      </c>
      <c r="T25" s="10">
        <f t="shared" si="2"/>
        <v>274383.84650000004</v>
      </c>
      <c r="U25" s="11">
        <f t="shared" si="1"/>
        <v>0.006483531903217081</v>
      </c>
      <c r="W25" s="10">
        <f>'[1]total'!T25</f>
        <v>187692.53599999996</v>
      </c>
      <c r="X25" s="11">
        <f t="shared" si="0"/>
        <v>0.6840509687220233</v>
      </c>
    </row>
    <row r="26" spans="2:24" ht="12.75">
      <c r="B26" t="s">
        <v>114</v>
      </c>
      <c r="C26" s="17">
        <f>And!C148+Ara!C148+Ast!C148+Bal!C148+Cana!C148+Val!C148+Cant!C148+CyL!C148+'C-M'!C148+Cat!C148+'Ex'!C148+Gal!C148+Ma!C148+Mu!C148+Na!C148+PV!C148+Rio!C148+CyMel!C148+'not distr by region'!C148</f>
        <v>0</v>
      </c>
      <c r="D26" s="17">
        <f>And!D148+Ara!D148+Ast!D148+Bal!D148+Cana!D148+Val!D148+Cant!D148+CyL!D148+'C-M'!D148+Cat!D148+'Ex'!D148+Gal!D148+Ma!D148+Mu!D148+Na!D148+PV!D148+Rio!D148+CyMel!D148+'not distr by region'!D148</f>
        <v>0</v>
      </c>
      <c r="E26" s="17">
        <f>And!E148+Ara!E148+Ast!E148+Bal!E148+Cana!E148+Val!E148+Cant!E148+CyL!E148+'C-M'!E148+Cat!E148+'Ex'!E148+Gal!E148+Ma!E148+Mu!E148+Na!E148+PV!E148+Rio!E148+CyMel!E148+'not distr by region'!E148</f>
        <v>0</v>
      </c>
      <c r="F26" s="17">
        <f>And!F148+Ara!F148+Ast!F148+Bal!F148+Cana!F148+Val!F148+Cant!F148+CyL!F148+'C-M'!F148+Cat!F148+'Ex'!F148+Gal!F148+Ma!F148+Mu!F148+Na!F148+PV!F148+Rio!F148+CyMel!F148+'not distr by region'!F148</f>
        <v>0</v>
      </c>
      <c r="G26" s="17">
        <f>And!G148+Ara!G148+Ast!G148+Bal!G148+Cana!G148+Val!G148+Cant!G148+CyL!G148+'C-M'!G148+Cat!G148+'Ex'!G148+Gal!G148+Ma!G148+Mu!G148+Na!G148+PV!G148+Rio!G148+CyMel!G148+'not distr by region'!G148</f>
        <v>0</v>
      </c>
      <c r="H26" s="17">
        <f>And!H148+Ara!H148+Ast!H148+Bal!H148+Cana!H148+Val!H148+Cant!H148+CyL!H148+'C-M'!H148+Cat!H148+'Ex'!H148+Gal!H148+Ma!H148+Mu!H148+Na!H148+PV!H148+Rio!H148+CyMel!H148+'not distr by region'!H148</f>
        <v>0</v>
      </c>
      <c r="I26" s="17">
        <f>And!I148+Ara!I148+Ast!I148+Bal!I148+Cana!I148+Val!I148+Cant!I148+CyL!I148+'C-M'!I148+Cat!I148+'Ex'!I148+Gal!I148+Ma!I148+Mu!I148+Na!I148+PV!I148+Rio!I148+CyMel!I148+'not distr by region'!I148</f>
        <v>0</v>
      </c>
      <c r="J26" s="17">
        <f>And!J148+Ara!J148+Ast!J148+Bal!J148+Cana!J148+Val!J148+Cant!J148+CyL!J148+'C-M'!J148+Cat!J148+'Ex'!J148+Gal!J148+Ma!J148+Mu!J148+Na!J148+PV!J148+Rio!J148+CyMel!J148+'not distr by region'!J148</f>
        <v>0</v>
      </c>
      <c r="K26" s="17">
        <f>And!K148+Ara!K148+Ast!K148+Bal!K148+Cana!K148+Val!K148+Cant!K148+CyL!K148+'C-M'!K148+Cat!K148+'Ex'!K148+Gal!K148+Ma!K148+Mu!K148+Na!K148+PV!K148+Rio!K148+CyMel!K148+'not distr by region'!K148</f>
        <v>0</v>
      </c>
      <c r="L26" s="17">
        <f>And!L148+Ara!L148+Ast!L148+Bal!L148+Cana!L148+Val!L148+Cant!L148+CyL!L148+'C-M'!L148+Cat!L148+'Ex'!L148+Gal!L148+Ma!L148+Mu!L148+Na!L148+PV!L148+Rio!L148+CyMel!L148+'not distr by region'!L148</f>
        <v>0</v>
      </c>
      <c r="M26" s="17">
        <f>And!M148+Ara!M148+Ast!M148+Bal!M148+Cana!M148+Val!M148+Cant!M148+CyL!M148+'C-M'!M148+Cat!M148+'Ex'!M148+Gal!M148+Ma!M148+Mu!M148+Na!M148+PV!M148+Rio!M148+CyMel!M148+'not distr by region'!M148</f>
        <v>0</v>
      </c>
      <c r="N26" s="17">
        <f>And!N148+Ara!N148+Ast!N148+Bal!N148+Cana!N148+Val!N148+Cant!N148+CyL!N148+'C-M'!N148+Cat!N148+'Ex'!N148+Gal!N148+Ma!N148+Mu!N148+Na!N148+PV!N148+Rio!N148+CyMel!N148+'not distr by region'!N148</f>
        <v>0</v>
      </c>
      <c r="O26" s="17">
        <f>And!O148+Ara!O148+Ast!O148+Bal!O148+Cana!O148+Val!O148+Cant!O148+CyL!O148+'C-M'!O148+Cat!O148+'Ex'!O148+Gal!O148+Ma!O148+Mu!O148+Na!O148+PV!O148+Rio!O148+CyMel!O148+'not distr by region'!O148</f>
        <v>0</v>
      </c>
      <c r="P26" s="17">
        <f>And!P148+Ara!P148+Ast!P148+Bal!P148+Cana!P148+Val!P148+Cant!P148+CyL!P148+'C-M'!P148+Cat!P148+'Ex'!P148+Gal!P148+Ma!P148+Mu!P148+Na!P148+PV!P148+Rio!P148+CyMel!P148+'not distr by region'!P148</f>
        <v>0</v>
      </c>
      <c r="Q26" s="17">
        <f>And!Q148+Ara!Q148+Ast!Q148+Bal!Q148+Cana!Q148+Val!Q148+Cant!Q148+CyL!Q148+'C-M'!Q148+Cat!Q148+'Ex'!Q148+Gal!Q148+Ma!Q148+Mu!Q148+Na!Q148+PV!Q148+Rio!Q148+CyMel!Q148+'not distr by region'!Q148</f>
        <v>0</v>
      </c>
      <c r="R26" s="17">
        <f>And!R148+Ara!R148+Ast!R148+Bal!R148+Cana!R148+Val!R148+Cant!R148+CyL!R148+'C-M'!R148+Cat!R148+'Ex'!R148+Gal!R148+Ma!R148+Mu!R148+Na!R148+PV!R148+Rio!R148+CyMel!R148+'not distr by region'!R148</f>
        <v>0</v>
      </c>
      <c r="S26" s="17">
        <f>And!S148+Ara!S148+Ast!S148+Bal!S148+Cana!S148+Val!S148+Cant!S148+CyL!S148+'C-M'!S148+Cat!S148+'Ex'!S148+Gal!S148+Ma!S148+Mu!S148+Na!S148+PV!S148+Rio!S148+CyMel!S148+'not distr by region'!S148</f>
        <v>0</v>
      </c>
      <c r="T26" s="5">
        <f t="shared" si="2"/>
        <v>0</v>
      </c>
      <c r="U26" s="15">
        <f t="shared" si="1"/>
        <v>0</v>
      </c>
      <c r="W26" s="5"/>
      <c r="X26" s="15"/>
    </row>
    <row r="27" spans="2:24" ht="12.75">
      <c r="B27" t="s">
        <v>115</v>
      </c>
      <c r="C27" s="17">
        <f>And!C149+Ara!C149+Ast!C149+Bal!C149+Cana!C149+Val!C149+Cant!C149+CyL!C149+'C-M'!C149+Cat!C149+'Ex'!C149+Gal!C149+Ma!C149+Mu!C149+Na!C149+PV!C149+Rio!C149+CyMel!C149+'not distr by region'!C149</f>
        <v>0</v>
      </c>
      <c r="D27" s="17">
        <f>And!D149+Ara!D149+Ast!D149+Bal!D149+Cana!D149+Val!D149+Cant!D149+CyL!D149+'C-M'!D149+Cat!D149+'Ex'!D149+Gal!D149+Ma!D149+Mu!D149+Na!D149+PV!D149+Rio!D149+CyMel!D149+'not distr by region'!D149</f>
        <v>446.92444</v>
      </c>
      <c r="E27" s="17">
        <f>And!E149+Ara!E149+Ast!E149+Bal!E149+Cana!E149+Val!E149+Cant!E149+CyL!E149+'C-M'!E149+Cat!E149+'Ex'!E149+Gal!E149+Ma!E149+Mu!E149+Na!E149+PV!E149+Rio!E149+CyMel!E149+'not distr by region'!E149</f>
        <v>3215.39233</v>
      </c>
      <c r="F27" s="17">
        <f>And!F149+Ara!F149+Ast!F149+Bal!F149+Cana!F149+Val!F149+Cant!F149+CyL!F149+'C-M'!F149+Cat!F149+'Ex'!F149+Gal!F149+Ma!F149+Mu!F149+Na!F149+PV!F149+Rio!F149+CyMel!F149+'not distr by region'!F149</f>
        <v>538.9495</v>
      </c>
      <c r="G27" s="17">
        <f>And!G149+Ara!G149+Ast!G149+Bal!G149+Cana!G149+Val!G149+Cant!G149+CyL!G149+'C-M'!G149+Cat!G149+'Ex'!G149+Gal!G149+Ma!G149+Mu!G149+Na!G149+PV!G149+Rio!G149+CyMel!G149+'not distr by region'!G149</f>
        <v>0</v>
      </c>
      <c r="H27" s="17">
        <f>And!H149+Ara!H149+Ast!H149+Bal!H149+Cana!H149+Val!H149+Cant!H149+CyL!H149+'C-M'!H149+Cat!H149+'Ex'!H149+Gal!H149+Ma!H149+Mu!H149+Na!H149+PV!H149+Rio!H149+CyMel!H149+'not distr by region'!H149</f>
        <v>0</v>
      </c>
      <c r="I27" s="17">
        <f>And!I149+Ara!I149+Ast!I149+Bal!I149+Cana!I149+Val!I149+Cant!I149+CyL!I149+'C-M'!I149+Cat!I149+'Ex'!I149+Gal!I149+Ma!I149+Mu!I149+Na!I149+PV!I149+Rio!I149+CyMel!I149+'not distr by region'!I149</f>
        <v>0</v>
      </c>
      <c r="J27" s="17">
        <f>And!J149+Ara!J149+Ast!J149+Bal!J149+Cana!J149+Val!J149+Cant!J149+CyL!J149+'C-M'!J149+Cat!J149+'Ex'!J149+Gal!J149+Ma!J149+Mu!J149+Na!J149+PV!J149+Rio!J149+CyMel!J149+'not distr by region'!J149</f>
        <v>0</v>
      </c>
      <c r="K27" s="17">
        <f>And!K149+Ara!K149+Ast!K149+Bal!K149+Cana!K149+Val!K149+Cant!K149+CyL!K149+'C-M'!K149+Cat!K149+'Ex'!K149+Gal!K149+Ma!K149+Mu!K149+Na!K149+PV!K149+Rio!K149+CyMel!K149+'not distr by region'!K149</f>
        <v>0</v>
      </c>
      <c r="L27" s="17">
        <f>And!L149+Ara!L149+Ast!L149+Bal!L149+Cana!L149+Val!L149+Cant!L149+CyL!L149+'C-M'!L149+Cat!L149+'Ex'!L149+Gal!L149+Ma!L149+Mu!L149+Na!L149+PV!L149+Rio!L149+CyMel!L149+'not distr by region'!L149</f>
        <v>0</v>
      </c>
      <c r="M27" s="17">
        <f>And!M149+Ara!M149+Ast!M149+Bal!M149+Cana!M149+Val!M149+Cant!M149+CyL!M149+'C-M'!M149+Cat!M149+'Ex'!M149+Gal!M149+Ma!M149+Mu!M149+Na!M149+PV!M149+Rio!M149+CyMel!M149+'not distr by region'!M149</f>
        <v>0</v>
      </c>
      <c r="N27" s="17">
        <f>And!N149+Ara!N149+Ast!N149+Bal!N149+Cana!N149+Val!N149+Cant!N149+CyL!N149+'C-M'!N149+Cat!N149+'Ex'!N149+Gal!N149+Ma!N149+Mu!N149+Na!N149+PV!N149+Rio!N149+CyMel!N149+'not distr by region'!N149</f>
        <v>0</v>
      </c>
      <c r="O27" s="17">
        <f>And!O149+Ara!O149+Ast!O149+Bal!O149+Cana!O149+Val!O149+Cant!O149+CyL!O149+'C-M'!O149+Cat!O149+'Ex'!O149+Gal!O149+Ma!O149+Mu!O149+Na!O149+PV!O149+Rio!O149+CyMel!O149+'not distr by region'!O149</f>
        <v>0</v>
      </c>
      <c r="P27" s="17">
        <f>And!P149+Ara!P149+Ast!P149+Bal!P149+Cana!P149+Val!P149+Cant!P149+CyL!P149+'C-M'!P149+Cat!P149+'Ex'!P149+Gal!P149+Ma!P149+Mu!P149+Na!P149+PV!P149+Rio!P149+CyMel!P149+'not distr by region'!P149</f>
        <v>0</v>
      </c>
      <c r="Q27" s="17">
        <f>And!Q149+Ara!Q149+Ast!Q149+Bal!Q149+Cana!Q149+Val!Q149+Cant!Q149+CyL!Q149+'C-M'!Q149+Cat!Q149+'Ex'!Q149+Gal!Q149+Ma!Q149+Mu!Q149+Na!Q149+PV!Q149+Rio!Q149+CyMel!Q149+'not distr by region'!Q149</f>
        <v>0</v>
      </c>
      <c r="R27" s="17">
        <f>And!R149+Ara!R149+Ast!R149+Bal!R149+Cana!R149+Val!R149+Cant!R149+CyL!R149+'C-M'!R149+Cat!R149+'Ex'!R149+Gal!R149+Ma!R149+Mu!R149+Na!R149+PV!R149+Rio!R149+CyMel!R149+'not distr by region'!R149</f>
        <v>0</v>
      </c>
      <c r="S27" s="17">
        <f>And!S149+Ara!S149+Ast!S149+Bal!S149+Cana!S149+Val!S149+Cant!S149+CyL!S149+'C-M'!S149+Cat!S149+'Ex'!S149+Gal!S149+Ma!S149+Mu!S149+Na!S149+PV!S149+Rio!S149+CyMel!S149+'not distr by region'!S149</f>
        <v>0</v>
      </c>
      <c r="T27" s="5">
        <f t="shared" si="2"/>
        <v>4201.26627</v>
      </c>
      <c r="U27" s="15">
        <f t="shared" si="1"/>
        <v>9.927349675613949E-05</v>
      </c>
      <c r="W27" s="5">
        <f>'[1]total'!T27</f>
        <v>3017.1650000000004</v>
      </c>
      <c r="X27" s="15">
        <f t="shared" si="0"/>
        <v>0.7181561001131215</v>
      </c>
    </row>
    <row r="28" spans="2:24" ht="12.75">
      <c r="B28" t="s">
        <v>116</v>
      </c>
      <c r="C28" s="17">
        <f>And!C150+Ara!C150+Ast!C150+Bal!C150+Cana!C150+Val!C150+Cant!C150+CyL!C150+'C-M'!C150+Cat!C150+'Ex'!C150+Gal!C150+Ma!C150+Mu!C150+Na!C150+PV!C150+Rio!C150+CyMel!C150+'not distr by region'!C150</f>
        <v>0</v>
      </c>
      <c r="D28" s="17">
        <f>And!D150+Ara!D150+Ast!D150+Bal!D150+Cana!D150+Val!D150+Cant!D150+CyL!D150+'C-M'!D150+Cat!D150+'Ex'!D150+Gal!D150+Ma!D150+Mu!D150+Na!D150+PV!D150+Rio!D150+CyMel!D150+'not distr by region'!D150</f>
        <v>28449.189120000003</v>
      </c>
      <c r="E28" s="17">
        <f>And!E150+Ara!E150+Ast!E150+Bal!E150+Cana!E150+Val!E150+Cant!E150+CyL!E150+'C-M'!E150+Cat!E150+'Ex'!E150+Gal!E150+Ma!E150+Mu!E150+Na!E150+PV!E150+Rio!E150+CyMel!E150+'not distr by region'!E150</f>
        <v>60785.03616</v>
      </c>
      <c r="F28" s="17">
        <f>And!F150+Ara!F150+Ast!F150+Bal!F150+Cana!F150+Val!F150+Cant!F150+CyL!F150+'C-M'!F150+Cat!F150+'Ex'!F150+Gal!F150+Ma!F150+Mu!F150+Na!F150+PV!F150+Rio!F150+CyMel!F150+'not distr by region'!F150</f>
        <v>45939.01125</v>
      </c>
      <c r="G28" s="17">
        <f>And!G150+Ara!G150+Ast!G150+Bal!G150+Cana!G150+Val!G150+Cant!G150+CyL!G150+'C-M'!G150+Cat!G150+'Ex'!G150+Gal!G150+Ma!G150+Mu!G150+Na!G150+PV!G150+Rio!G150+CyMel!G150+'not distr by region'!G150</f>
        <v>29487.01597</v>
      </c>
      <c r="H28" s="17">
        <f>And!H150+Ara!H150+Ast!H150+Bal!H150+Cana!H150+Val!H150+Cant!H150+CyL!H150+'C-M'!H150+Cat!H150+'Ex'!H150+Gal!H150+Ma!H150+Mu!H150+Na!H150+PV!H150+Rio!H150+CyMel!H150+'not distr by region'!H150</f>
        <v>45386.453989999995</v>
      </c>
      <c r="I28" s="17">
        <f>And!I150+Ara!I150+Ast!I150+Bal!I150+Cana!I150+Val!I150+Cant!I150+CyL!I150+'C-M'!I150+Cat!I150+'Ex'!I150+Gal!I150+Ma!I150+Mu!I150+Na!I150+PV!I150+Rio!I150+CyMel!I150+'not distr by region'!I150</f>
        <v>47811.548169999995</v>
      </c>
      <c r="J28" s="17">
        <f>And!J150+Ara!J150+Ast!J150+Bal!J150+Cana!J150+Val!J150+Cant!J150+CyL!J150+'C-M'!J150+Cat!J150+'Ex'!J150+Gal!J150+Ma!J150+Mu!J150+Na!J150+PV!J150+Rio!J150+CyMel!J150+'not distr by region'!J150</f>
        <v>960.7893099999999</v>
      </c>
      <c r="K28" s="17">
        <f>And!K150+Ara!K150+Ast!K150+Bal!K150+Cana!K150+Val!K150+Cant!K150+CyL!K150+'C-M'!K150+Cat!K150+'Ex'!K150+Gal!K150+Ma!K150+Mu!K150+Na!K150+PV!K150+Rio!K150+CyMel!K150+'not distr by region'!K150</f>
        <v>11363.536259999999</v>
      </c>
      <c r="L28" s="17">
        <f>And!L150+Ara!L150+Ast!L150+Bal!L150+Cana!L150+Val!L150+Cant!L150+CyL!L150+'C-M'!L150+Cat!L150+'Ex'!L150+Gal!L150+Ma!L150+Mu!L150+Na!L150+PV!L150+Rio!L150+CyMel!L150+'not distr by region'!L150</f>
        <v>0</v>
      </c>
      <c r="M28" s="17">
        <f>And!M150+Ara!M150+Ast!M150+Bal!M150+Cana!M150+Val!M150+Cant!M150+CyL!M150+'C-M'!M150+Cat!M150+'Ex'!M150+Gal!M150+Ma!M150+Mu!M150+Na!M150+PV!M150+Rio!M150+CyMel!M150+'not distr by region'!M150</f>
        <v>0</v>
      </c>
      <c r="N28" s="17">
        <f>And!N150+Ara!N150+Ast!N150+Bal!N150+Cana!N150+Val!N150+Cant!N150+CyL!N150+'C-M'!N150+Cat!N150+'Ex'!N150+Gal!N150+Ma!N150+Mu!N150+Na!N150+PV!N150+Rio!N150+CyMel!N150+'not distr by region'!N150</f>
        <v>0</v>
      </c>
      <c r="O28" s="17">
        <f>And!O150+Ara!O150+Ast!O150+Bal!O150+Cana!O150+Val!O150+Cant!O150+CyL!O150+'C-M'!O150+Cat!O150+'Ex'!O150+Gal!O150+Ma!O150+Mu!O150+Na!O150+PV!O150+Rio!O150+CyMel!O150+'not distr by region'!O150</f>
        <v>0</v>
      </c>
      <c r="P28" s="17">
        <f>And!P150+Ara!P150+Ast!P150+Bal!P150+Cana!P150+Val!P150+Cant!P150+CyL!P150+'C-M'!P150+Cat!P150+'Ex'!P150+Gal!P150+Ma!P150+Mu!P150+Na!P150+PV!P150+Rio!P150+CyMel!P150+'not distr by region'!P150</f>
        <v>0</v>
      </c>
      <c r="Q28" s="17">
        <f>And!Q150+Ara!Q150+Ast!Q150+Bal!Q150+Cana!Q150+Val!Q150+Cant!Q150+CyL!Q150+'C-M'!Q150+Cat!Q150+'Ex'!Q150+Gal!Q150+Ma!Q150+Mu!Q150+Na!Q150+PV!Q150+Rio!Q150+CyMel!Q150+'not distr by region'!Q150</f>
        <v>0</v>
      </c>
      <c r="R28" s="17">
        <f>And!R150+Ara!R150+Ast!R150+Bal!R150+Cana!R150+Val!R150+Cant!R150+CyL!R150+'C-M'!R150+Cat!R150+'Ex'!R150+Gal!R150+Ma!R150+Mu!R150+Na!R150+PV!R150+Rio!R150+CyMel!R150+'not distr by region'!R150</f>
        <v>0</v>
      </c>
      <c r="S28" s="17">
        <f>And!S150+Ara!S150+Ast!S150+Bal!S150+Cana!S150+Val!S150+Cant!S150+CyL!S150+'C-M'!S150+Cat!S150+'Ex'!S150+Gal!S150+Ma!S150+Mu!S150+Na!S150+PV!S150+Rio!S150+CyMel!S150+'not distr by region'!S150</f>
        <v>0</v>
      </c>
      <c r="T28" s="5">
        <f t="shared" si="2"/>
        <v>270182.58023</v>
      </c>
      <c r="U28" s="15">
        <f t="shared" si="1"/>
        <v>0.006384258406460942</v>
      </c>
      <c r="W28" s="5">
        <f>'[1]total'!T28</f>
        <v>184675.37099999998</v>
      </c>
      <c r="X28" s="15">
        <f t="shared" si="0"/>
        <v>0.6835206431250683</v>
      </c>
    </row>
    <row r="29" spans="3:24" ht="12.75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5"/>
      <c r="U29" s="15"/>
      <c r="W29" s="5"/>
      <c r="X29" s="15"/>
    </row>
    <row r="30" spans="2:24" ht="12.75">
      <c r="B30" s="1" t="s">
        <v>117</v>
      </c>
      <c r="C30" s="10">
        <f>And!C152+Ara!C152+Ast!C152+Bal!C152+Cana!C152+Val!C152+Cant!C152+CyL!C152+'C-M'!C152+Cat!C152+'Ex'!C152+Gal!C152+Ma!C152+Mu!C152+Na!C152+PV!C152+Rio!C152+CyMel!C152+'not distr by region'!C152</f>
        <v>0</v>
      </c>
      <c r="D30" s="10">
        <f>And!D152+Ara!D152+Ast!D152+Bal!D152+Cana!D152+Val!D152+Cant!D152+CyL!D152+'C-M'!D152+Cat!D152+'Ex'!D152+Gal!D152+Ma!D152+Mu!D152+Na!D152+PV!D152+Rio!D152+CyMel!D152+'not distr by region'!D152</f>
        <v>57449.394159999996</v>
      </c>
      <c r="E30" s="10">
        <f>And!E152+Ara!E152+Ast!E152+Bal!E152+Cana!E152+Val!E152+Cant!E152+CyL!E152+'C-M'!E152+Cat!E152+'Ex'!E152+Gal!E152+Ma!E152+Mu!E152+Na!E152+PV!E152+Rio!E152+CyMel!E152+'not distr by region'!E152</f>
        <v>117710.96196000002</v>
      </c>
      <c r="F30" s="10">
        <f>And!F152+Ara!F152+Ast!F152+Bal!F152+Cana!F152+Val!F152+Cant!F152+CyL!F152+'C-M'!F152+Cat!F152+'Ex'!F152+Gal!F152+Ma!F152+Mu!F152+Na!F152+PV!F152+Rio!F152+CyMel!F152+'not distr by region'!F152</f>
        <v>152633.38695</v>
      </c>
      <c r="G30" s="10">
        <f>And!G152+Ara!G152+Ast!G152+Bal!G152+Cana!G152+Val!G152+Cant!G152+CyL!G152+'C-M'!G152+Cat!G152+'Ex'!G152+Gal!G152+Ma!G152+Mu!G152+Na!G152+PV!G152+Rio!G152+CyMel!G152+'not distr by region'!G152</f>
        <v>209616.77812000003</v>
      </c>
      <c r="H30" s="10">
        <f>And!H152+Ara!H152+Ast!H152+Bal!H152+Cana!H152+Val!H152+Cant!H152+CyL!H152+'C-M'!H152+Cat!H152+'Ex'!H152+Gal!H152+Ma!H152+Mu!H152+Na!H152+PV!H152+Rio!H152+CyMel!H152+'not distr by region'!H152</f>
        <v>288699.46835</v>
      </c>
      <c r="I30" s="10">
        <f>And!I152+Ara!I152+Ast!I152+Bal!I152+Cana!I152+Val!I152+Cant!I152+CyL!I152+'C-M'!I152+Cat!I152+'Ex'!I152+Gal!I152+Ma!I152+Mu!I152+Na!I152+PV!I152+Rio!I152+CyMel!I152+'not distr by region'!I152</f>
        <v>368380.70655999996</v>
      </c>
      <c r="J30" s="10">
        <f>And!J152+Ara!J152+Ast!J152+Bal!J152+Cana!J152+Val!J152+Cant!J152+CyL!J152+'C-M'!J152+Cat!J152+'Ex'!J152+Gal!J152+Ma!J152+Mu!J152+Na!J152+PV!J152+Rio!J152+CyMel!J152+'not distr by region'!J152</f>
        <v>155077.65352</v>
      </c>
      <c r="K30" s="10">
        <f>And!K152+Ara!K152+Ast!K152+Bal!K152+Cana!K152+Val!K152+Cant!K152+CyL!K152+'C-M'!K152+Cat!K152+'Ex'!K152+Gal!K152+Ma!K152+Mu!K152+Na!K152+PV!K152+Rio!K152+CyMel!K152+'not distr by region'!K152</f>
        <v>93178.94011</v>
      </c>
      <c r="L30" s="10">
        <f>And!L152+Ara!L152+Ast!L152+Bal!L152+Cana!L152+Val!L152+Cant!L152+CyL!L152+'C-M'!L152+Cat!L152+'Ex'!L152+Gal!L152+Ma!L152+Mu!L152+Na!L152+PV!L152+Rio!L152+CyMel!L152+'not distr by region'!L152</f>
        <v>3557.44334</v>
      </c>
      <c r="M30" s="10">
        <f>And!M152+Ara!M152+Ast!M152+Bal!M152+Cana!M152+Val!M152+Cant!M152+CyL!M152+'C-M'!M152+Cat!M152+'Ex'!M152+Gal!M152+Ma!M152+Mu!M152+Na!M152+PV!M152+Rio!M152+CyMel!M152+'not distr by region'!M152</f>
        <v>0</v>
      </c>
      <c r="N30" s="10">
        <f>And!N152+Ara!N152+Ast!N152+Bal!N152+Cana!N152+Val!N152+Cant!N152+CyL!N152+'C-M'!N152+Cat!N152+'Ex'!N152+Gal!N152+Ma!N152+Mu!N152+Na!N152+PV!N152+Rio!N152+CyMel!N152+'not distr by region'!N152</f>
        <v>0</v>
      </c>
      <c r="O30" s="10">
        <f>And!O152+Ara!O152+Ast!O152+Bal!O152+Cana!O152+Val!O152+Cant!O152+CyL!O152+'C-M'!O152+Cat!O152+'Ex'!O152+Gal!O152+Ma!O152+Mu!O152+Na!O152+PV!O152+Rio!O152+CyMel!O152+'not distr by region'!O152</f>
        <v>0</v>
      </c>
      <c r="P30" s="10">
        <f>And!P152+Ara!P152+Ast!P152+Bal!P152+Cana!P152+Val!P152+Cant!P152+CyL!P152+'C-M'!P152+Cat!P152+'Ex'!P152+Gal!P152+Ma!P152+Mu!P152+Na!P152+PV!P152+Rio!P152+CyMel!P152+'not distr by region'!P152</f>
        <v>0</v>
      </c>
      <c r="Q30" s="10">
        <f>And!Q152+Ara!Q152+Ast!Q152+Bal!Q152+Cana!Q152+Val!Q152+Cant!Q152+CyL!Q152+'C-M'!Q152+Cat!Q152+'Ex'!Q152+Gal!Q152+Ma!Q152+Mu!Q152+Na!Q152+PV!Q152+Rio!Q152+CyMel!Q152+'not distr by region'!Q152</f>
        <v>0</v>
      </c>
      <c r="R30" s="10">
        <f>And!R152+Ara!R152+Ast!R152+Bal!R152+Cana!R152+Val!R152+Cant!R152+CyL!R152+'C-M'!R152+Cat!R152+'Ex'!R152+Gal!R152+Ma!R152+Mu!R152+Na!R152+PV!R152+Rio!R152+CyMel!R152+'not distr by region'!R152</f>
        <v>0</v>
      </c>
      <c r="S30" s="10">
        <f>And!S152+Ara!S152+Ast!S152+Bal!S152+Cana!S152+Val!S152+Cant!S152+CyL!S152+'C-M'!S152+Cat!S152+'Ex'!S152+Gal!S152+Ma!S152+Mu!S152+Na!S152+PV!S152+Rio!S152+CyMel!S152+'not distr by region'!S152</f>
        <v>0</v>
      </c>
      <c r="T30" s="10">
        <f t="shared" si="2"/>
        <v>1446304.7330699998</v>
      </c>
      <c r="U30" s="11">
        <f t="shared" si="1"/>
        <v>0.03417534595511696</v>
      </c>
      <c r="W30" s="10">
        <f>'[1]total'!T30</f>
        <v>871756.208</v>
      </c>
      <c r="X30" s="11">
        <f t="shared" si="0"/>
        <v>0.6027472551718517</v>
      </c>
    </row>
    <row r="31" spans="3:24" ht="12.75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5"/>
      <c r="U31" s="15"/>
      <c r="W31" s="5"/>
      <c r="X31" s="15"/>
    </row>
    <row r="32" spans="2:24" ht="12.75">
      <c r="B32" s="1" t="s">
        <v>118</v>
      </c>
      <c r="C32" s="17">
        <f>And!C154+Ara!C154+Ast!C154+Bal!C154+Cana!C154+Val!C154+Cant!C154+CyL!C154+'C-M'!C154+Cat!C154+'Ex'!C154+Gal!C154+Ma!C154+Mu!C154+Na!C154+PV!C154+Rio!C154+CyMel!C154+'not distr by region'!C154</f>
        <v>0</v>
      </c>
      <c r="D32" s="17">
        <f>And!D154+Ara!D154+Ast!D154+Bal!D154+Cana!D154+Val!D154+Cant!D154+CyL!D154+'C-M'!D154+Cat!D154+'Ex'!D154+Gal!D154+Ma!D154+Mu!D154+Na!D154+PV!D154+Rio!D154+CyMel!D154+'not distr by region'!D154</f>
        <v>90.98891</v>
      </c>
      <c r="E32" s="17">
        <f>And!E154+Ara!E154+Ast!E154+Bal!E154+Cana!E154+Val!E154+Cant!E154+CyL!E154+'C-M'!E154+Cat!E154+'Ex'!E154+Gal!E154+Ma!E154+Mu!E154+Na!E154+PV!E154+Rio!E154+CyMel!E154+'not distr by region'!E154</f>
        <v>988.4164599999999</v>
      </c>
      <c r="F32" s="17">
        <f>And!F154+Ara!F154+Ast!F154+Bal!F154+Cana!F154+Val!F154+Cant!F154+CyL!F154+'C-M'!F154+Cat!F154+'Ex'!F154+Gal!F154+Ma!F154+Mu!F154+Na!F154+PV!F154+Rio!F154+CyMel!F154+'not distr by region'!F154</f>
        <v>477.36600000000004</v>
      </c>
      <c r="G32" s="17">
        <f>And!G154+Ara!G154+Ast!G154+Bal!G154+Cana!G154+Val!G154+Cant!G154+CyL!G154+'C-M'!G154+Cat!G154+'Ex'!G154+Gal!G154+Ma!G154+Mu!G154+Na!G154+PV!G154+Rio!G154+CyMel!G154+'not distr by region'!G154</f>
        <v>570.67111</v>
      </c>
      <c r="H32" s="17">
        <f>And!H154+Ara!H154+Ast!H154+Bal!H154+Cana!H154+Val!H154+Cant!H154+CyL!H154+'C-M'!H154+Cat!H154+'Ex'!H154+Gal!H154+Ma!H154+Mu!H154+Na!H154+PV!H154+Rio!H154+CyMel!H154+'not distr by region'!H154</f>
        <v>49.39768</v>
      </c>
      <c r="I32" s="17">
        <f>And!I154+Ara!I154+Ast!I154+Bal!I154+Cana!I154+Val!I154+Cant!I154+CyL!I154+'C-M'!I154+Cat!I154+'Ex'!I154+Gal!I154+Ma!I154+Mu!I154+Na!I154+PV!I154+Rio!I154+CyMel!I154+'not distr by region'!I154</f>
        <v>667.5646</v>
      </c>
      <c r="J32" s="17">
        <f>And!J154+Ara!J154+Ast!J154+Bal!J154+Cana!J154+Val!J154+Cant!J154+CyL!J154+'C-M'!J154+Cat!J154+'Ex'!J154+Gal!J154+Ma!J154+Mu!J154+Na!J154+PV!J154+Rio!J154+CyMel!J154+'not distr by region'!J154</f>
        <v>1439.59269</v>
      </c>
      <c r="K32" s="17">
        <f>And!K154+Ara!K154+Ast!K154+Bal!K154+Cana!K154+Val!K154+Cant!K154+CyL!K154+'C-M'!K154+Cat!K154+'Ex'!K154+Gal!K154+Ma!K154+Mu!K154+Na!K154+PV!K154+Rio!K154+CyMel!K154+'not distr by region'!K154</f>
        <v>11585.99235</v>
      </c>
      <c r="L32" s="17">
        <f>And!L154+Ara!L154+Ast!L154+Bal!L154+Cana!L154+Val!L154+Cant!L154+CyL!L154+'C-M'!L154+Cat!L154+'Ex'!L154+Gal!L154+Ma!L154+Mu!L154+Na!L154+PV!L154+Rio!L154+CyMel!L154+'not distr by region'!L154</f>
        <v>0</v>
      </c>
      <c r="M32" s="17">
        <f>And!M154+Ara!M154+Ast!M154+Bal!M154+Cana!M154+Val!M154+Cant!M154+CyL!M154+'C-M'!M154+Cat!M154+'Ex'!M154+Gal!M154+Ma!M154+Mu!M154+Na!M154+PV!M154+Rio!M154+CyMel!M154+'not distr by region'!M154</f>
        <v>0</v>
      </c>
      <c r="N32" s="17">
        <f>And!N154+Ara!N154+Ast!N154+Bal!N154+Cana!N154+Val!N154+Cant!N154+CyL!N154+'C-M'!N154+Cat!N154+'Ex'!N154+Gal!N154+Ma!N154+Mu!N154+Na!N154+PV!N154+Rio!N154+CyMel!N154+'not distr by region'!N154</f>
        <v>0</v>
      </c>
      <c r="O32" s="17">
        <f>And!O154+Ara!O154+Ast!O154+Bal!O154+Cana!O154+Val!O154+Cant!O154+CyL!O154+'C-M'!O154+Cat!O154+'Ex'!O154+Gal!O154+Ma!O154+Mu!O154+Na!O154+PV!O154+Rio!O154+CyMel!O154+'not distr by region'!O154</f>
        <v>0</v>
      </c>
      <c r="P32" s="17">
        <f>And!P154+Ara!P154+Ast!P154+Bal!P154+Cana!P154+Val!P154+Cant!P154+CyL!P154+'C-M'!P154+Cat!P154+'Ex'!P154+Gal!P154+Ma!P154+Mu!P154+Na!P154+PV!P154+Rio!P154+CyMel!P154+'not distr by region'!P154</f>
        <v>0</v>
      </c>
      <c r="Q32" s="17">
        <f>And!Q154+Ara!Q154+Ast!Q154+Bal!Q154+Cana!Q154+Val!Q154+Cant!Q154+CyL!Q154+'C-M'!Q154+Cat!Q154+'Ex'!Q154+Gal!Q154+Ma!Q154+Mu!Q154+Na!Q154+PV!Q154+Rio!Q154+CyMel!Q154+'not distr by region'!Q154</f>
        <v>0</v>
      </c>
      <c r="R32" s="17">
        <f>And!R154+Ara!R154+Ast!R154+Bal!R154+Cana!R154+Val!R154+Cant!R154+CyL!R154+'C-M'!R154+Cat!R154+'Ex'!R154+Gal!R154+Ma!R154+Mu!R154+Na!R154+PV!R154+Rio!R154+CyMel!R154+'not distr by region'!R154</f>
        <v>0</v>
      </c>
      <c r="S32" s="17">
        <f>And!S154+Ara!S154+Ast!S154+Bal!S154+Cana!S154+Val!S154+Cant!S154+CyL!S154+'C-M'!S154+Cat!S154+'Ex'!S154+Gal!S154+Ma!S154+Mu!S154+Na!S154+PV!S154+Rio!S154+CyMel!S154+'not distr by region'!S154</f>
        <v>0</v>
      </c>
      <c r="T32" s="5">
        <f t="shared" si="2"/>
        <v>15869.9898</v>
      </c>
      <c r="U32" s="15">
        <f t="shared" si="1"/>
        <v>0.00037499869793548374</v>
      </c>
      <c r="W32" s="10">
        <f>'[1]total'!T32</f>
        <v>11219.508037462896</v>
      </c>
      <c r="X32" s="11">
        <f t="shared" si="0"/>
        <v>0.706963783774007</v>
      </c>
    </row>
    <row r="33" spans="2:24" ht="12.75">
      <c r="B33" t="s">
        <v>127</v>
      </c>
      <c r="C33" s="17">
        <f>And!C155+Ara!C155+Ast!C155+Bal!C155+Cana!C155+Val!C155+Cant!C155+CyL!C155+'C-M'!C155+Cat!C155+'Ex'!C155+Gal!C155+Ma!C155+Mu!C155+Na!C155+PV!C155+Rio!C155+CyMel!C155+'not distr by region'!C155</f>
        <v>0</v>
      </c>
      <c r="D33" s="17">
        <f>And!D155+Ara!D155+Ast!D155+Bal!D155+Cana!D155+Val!D155+Cant!D155+CyL!D155+'C-M'!D155+Cat!D155+'Ex'!D155+Gal!D155+Ma!D155+Mu!D155+Na!D155+PV!D155+Rio!D155+CyMel!D155+'not distr by region'!D155</f>
        <v>90.98891</v>
      </c>
      <c r="E33" s="17">
        <f>And!E155+Ara!E155+Ast!E155+Bal!E155+Cana!E155+Val!E155+Cant!E155+CyL!E155+'C-M'!E155+Cat!E155+'Ex'!E155+Gal!E155+Ma!E155+Mu!E155+Na!E155+PV!E155+Rio!E155+CyMel!E155+'not distr by region'!E155</f>
        <v>988.4164599999999</v>
      </c>
      <c r="F33" s="17">
        <f>And!F155+Ara!F155+Ast!F155+Bal!F155+Cana!F155+Val!F155+Cant!F155+CyL!F155+'C-M'!F155+Cat!F155+'Ex'!F155+Gal!F155+Ma!F155+Mu!F155+Na!F155+PV!F155+Rio!F155+CyMel!F155+'not distr by region'!F155</f>
        <v>477.36600000000004</v>
      </c>
      <c r="G33" s="17">
        <f>And!G155+Ara!G155+Ast!G155+Bal!G155+Cana!G155+Val!G155+Cant!G155+CyL!G155+'C-M'!G155+Cat!G155+'Ex'!G155+Gal!G155+Ma!G155+Mu!G155+Na!G155+PV!G155+Rio!G155+CyMel!G155+'not distr by region'!G155</f>
        <v>570.67111</v>
      </c>
      <c r="H33" s="17">
        <f>And!H155+Ara!H155+Ast!H155+Bal!H155+Cana!H155+Val!H155+Cant!H155+CyL!H155+'C-M'!H155+Cat!H155+'Ex'!H155+Gal!H155+Ma!H155+Mu!H155+Na!H155+PV!H155+Rio!H155+CyMel!H155+'not distr by region'!H155</f>
        <v>49.39768</v>
      </c>
      <c r="I33" s="17">
        <f>And!I155+Ara!I155+Ast!I155+Bal!I155+Cana!I155+Val!I155+Cant!I155+CyL!I155+'C-M'!I155+Cat!I155+'Ex'!I155+Gal!I155+Ma!I155+Mu!I155+Na!I155+PV!I155+Rio!I155+CyMel!I155+'not distr by region'!I155</f>
        <v>667.5646</v>
      </c>
      <c r="J33" s="17">
        <f>And!J155+Ara!J155+Ast!J155+Bal!J155+Cana!J155+Val!J155+Cant!J155+CyL!J155+'C-M'!J155+Cat!J155+'Ex'!J155+Gal!J155+Ma!J155+Mu!J155+Na!J155+PV!J155+Rio!J155+CyMel!J155+'not distr by region'!J155</f>
        <v>1439.59269</v>
      </c>
      <c r="K33" s="17">
        <f>And!K155+Ara!K155+Ast!K155+Bal!K155+Cana!K155+Val!K155+Cant!K155+CyL!K155+'C-M'!K155+Cat!K155+'Ex'!K155+Gal!K155+Ma!K155+Mu!K155+Na!K155+PV!K155+Rio!K155+CyMel!K155+'not distr by region'!K155</f>
        <v>11585.99235</v>
      </c>
      <c r="L33" s="17">
        <f>And!L155+Ara!L155+Ast!L155+Bal!L155+Cana!L155+Val!L155+Cant!L155+CyL!L155+'C-M'!L155+Cat!L155+'Ex'!L155+Gal!L155+Ma!L155+Mu!L155+Na!L155+PV!L155+Rio!L155+CyMel!L155+'not distr by region'!L155</f>
        <v>0</v>
      </c>
      <c r="M33" s="17">
        <f>And!M155+Ara!M155+Ast!M155+Bal!M155+Cana!M155+Val!M155+Cant!M155+CyL!M155+'C-M'!M155+Cat!M155+'Ex'!M155+Gal!M155+Ma!M155+Mu!M155+Na!M155+PV!M155+Rio!M155+CyMel!M155+'not distr by region'!M155</f>
        <v>0</v>
      </c>
      <c r="N33" s="17">
        <f>And!N155+Ara!N155+Ast!N155+Bal!N155+Cana!N155+Val!N155+Cant!N155+CyL!N155+'C-M'!N155+Cat!N155+'Ex'!N155+Gal!N155+Ma!N155+Mu!N155+Na!N155+PV!N155+Rio!N155+CyMel!N155+'not distr by region'!N155</f>
        <v>0</v>
      </c>
      <c r="O33" s="17">
        <f>And!O155+Ara!O155+Ast!O155+Bal!O155+Cana!O155+Val!O155+Cant!O155+CyL!O155+'C-M'!O155+Cat!O155+'Ex'!O155+Gal!O155+Ma!O155+Mu!O155+Na!O155+PV!O155+Rio!O155+CyMel!O155+'not distr by region'!O155</f>
        <v>0</v>
      </c>
      <c r="P33" s="17">
        <f>And!P155+Ara!P155+Ast!P155+Bal!P155+Cana!P155+Val!P155+Cant!P155+CyL!P155+'C-M'!P155+Cat!P155+'Ex'!P155+Gal!P155+Ma!P155+Mu!P155+Na!P155+PV!P155+Rio!P155+CyMel!P155+'not distr by region'!P155</f>
        <v>0</v>
      </c>
      <c r="Q33" s="17">
        <f>And!Q155+Ara!Q155+Ast!Q155+Bal!Q155+Cana!Q155+Val!Q155+Cant!Q155+CyL!Q155+'C-M'!Q155+Cat!Q155+'Ex'!Q155+Gal!Q155+Ma!Q155+Mu!Q155+Na!Q155+PV!Q155+Rio!Q155+CyMel!Q155+'not distr by region'!Q155</f>
        <v>0</v>
      </c>
      <c r="R33" s="17">
        <f>And!R155+Ara!R155+Ast!R155+Bal!R155+Cana!R155+Val!R155+Cant!R155+CyL!R155+'C-M'!R155+Cat!R155+'Ex'!R155+Gal!R155+Ma!R155+Mu!R155+Na!R155+PV!R155+Rio!R155+CyMel!R155+'not distr by region'!R155</f>
        <v>0</v>
      </c>
      <c r="S33" s="17">
        <f>And!S155+Ara!S155+Ast!S155+Bal!S155+Cana!S155+Val!S155+Cant!S155+CyL!S155+'C-M'!S155+Cat!S155+'Ex'!S155+Gal!S155+Ma!S155+Mu!S155+Na!S155+PV!S155+Rio!S155+CyMel!S155+'not distr by region'!S155</f>
        <v>0</v>
      </c>
      <c r="T33" s="5">
        <f t="shared" si="2"/>
        <v>15869.9898</v>
      </c>
      <c r="U33" s="15">
        <f t="shared" si="1"/>
        <v>0.00037499869793548374</v>
      </c>
      <c r="W33" s="5">
        <f>'[1]total'!T33</f>
        <v>11219.508037462896</v>
      </c>
      <c r="X33" s="15">
        <f t="shared" si="0"/>
        <v>0.706963783774007</v>
      </c>
    </row>
    <row r="34" spans="2:24" ht="12.75">
      <c r="B34" t="s">
        <v>128</v>
      </c>
      <c r="C34" s="17">
        <f>And!C156+Ara!C156+Ast!C156+Bal!C156+Cana!C156+Val!C156+Cant!C156+CyL!C156+'C-M'!C156+Cat!C156+'Ex'!C156+Gal!C156+Ma!C156+Mu!C156+Na!C156+PV!C156+Rio!C156+CyMel!C156+'not distr by region'!C156</f>
        <v>0</v>
      </c>
      <c r="D34" s="17">
        <f>And!D156+Ara!D156+Ast!D156+Bal!D156+Cana!D156+Val!D156+Cant!D156+CyL!D156+'C-M'!D156+Cat!D156+'Ex'!D156+Gal!D156+Ma!D156+Mu!D156+Na!D156+PV!D156+Rio!D156+CyMel!D156+'not distr by region'!D156</f>
        <v>0</v>
      </c>
      <c r="E34" s="17">
        <f>And!E156+Ara!E156+Ast!E156+Bal!E156+Cana!E156+Val!E156+Cant!E156+CyL!E156+'C-M'!E156+Cat!E156+'Ex'!E156+Gal!E156+Ma!E156+Mu!E156+Na!E156+PV!E156+Rio!E156+CyMel!E156+'not distr by region'!E156</f>
        <v>0</v>
      </c>
      <c r="F34" s="17">
        <f>And!F156+Ara!F156+Ast!F156+Bal!F156+Cana!F156+Val!F156+Cant!F156+CyL!F156+'C-M'!F156+Cat!F156+'Ex'!F156+Gal!F156+Ma!F156+Mu!F156+Na!F156+PV!F156+Rio!F156+CyMel!F156+'not distr by region'!F156</f>
        <v>0</v>
      </c>
      <c r="G34" s="17">
        <f>And!G156+Ara!G156+Ast!G156+Bal!G156+Cana!G156+Val!G156+Cant!G156+CyL!G156+'C-M'!G156+Cat!G156+'Ex'!G156+Gal!G156+Ma!G156+Mu!G156+Na!G156+PV!G156+Rio!G156+CyMel!G156+'not distr by region'!G156</f>
        <v>0</v>
      </c>
      <c r="H34" s="17">
        <f>And!H156+Ara!H156+Ast!H156+Bal!H156+Cana!H156+Val!H156+Cant!H156+CyL!H156+'C-M'!H156+Cat!H156+'Ex'!H156+Gal!H156+Ma!H156+Mu!H156+Na!H156+PV!H156+Rio!H156+CyMel!H156+'not distr by region'!H156</f>
        <v>0</v>
      </c>
      <c r="I34" s="17">
        <f>And!I156+Ara!I156+Ast!I156+Bal!I156+Cana!I156+Val!I156+Cant!I156+CyL!I156+'C-M'!I156+Cat!I156+'Ex'!I156+Gal!I156+Ma!I156+Mu!I156+Na!I156+PV!I156+Rio!I156+CyMel!I156+'not distr by region'!I156</f>
        <v>0</v>
      </c>
      <c r="J34" s="17">
        <f>And!J156+Ara!J156+Ast!J156+Bal!J156+Cana!J156+Val!J156+Cant!J156+CyL!J156+'C-M'!J156+Cat!J156+'Ex'!J156+Gal!J156+Ma!J156+Mu!J156+Na!J156+PV!J156+Rio!J156+CyMel!J156+'not distr by region'!J156</f>
        <v>0</v>
      </c>
      <c r="K34" s="17">
        <f>And!K156+Ara!K156+Ast!K156+Bal!K156+Cana!K156+Val!K156+Cant!K156+CyL!K156+'C-M'!K156+Cat!K156+'Ex'!K156+Gal!K156+Ma!K156+Mu!K156+Na!K156+PV!K156+Rio!K156+CyMel!K156+'not distr by region'!K156</f>
        <v>0</v>
      </c>
      <c r="L34" s="17">
        <f>And!L156+Ara!L156+Ast!L156+Bal!L156+Cana!L156+Val!L156+Cant!L156+CyL!L156+'C-M'!L156+Cat!L156+'Ex'!L156+Gal!L156+Ma!L156+Mu!L156+Na!L156+PV!L156+Rio!L156+CyMel!L156+'not distr by region'!L156</f>
        <v>0</v>
      </c>
      <c r="M34" s="17">
        <f>And!M156+Ara!M156+Ast!M156+Bal!M156+Cana!M156+Val!M156+Cant!M156+CyL!M156+'C-M'!M156+Cat!M156+'Ex'!M156+Gal!M156+Ma!M156+Mu!M156+Na!M156+PV!M156+Rio!M156+CyMel!M156+'not distr by region'!M156</f>
        <v>0</v>
      </c>
      <c r="N34" s="17">
        <f>And!N156+Ara!N156+Ast!N156+Bal!N156+Cana!N156+Val!N156+Cant!N156+CyL!N156+'C-M'!N156+Cat!N156+'Ex'!N156+Gal!N156+Ma!N156+Mu!N156+Na!N156+PV!N156+Rio!N156+CyMel!N156+'not distr by region'!N156</f>
        <v>0</v>
      </c>
      <c r="O34" s="17">
        <f>And!O156+Ara!O156+Ast!O156+Bal!O156+Cana!O156+Val!O156+Cant!O156+CyL!O156+'C-M'!O156+Cat!O156+'Ex'!O156+Gal!O156+Ma!O156+Mu!O156+Na!O156+PV!O156+Rio!O156+CyMel!O156+'not distr by region'!O156</f>
        <v>0</v>
      </c>
      <c r="P34" s="17">
        <f>And!P156+Ara!P156+Ast!P156+Bal!P156+Cana!P156+Val!P156+Cant!P156+CyL!P156+'C-M'!P156+Cat!P156+'Ex'!P156+Gal!P156+Ma!P156+Mu!P156+Na!P156+PV!P156+Rio!P156+CyMel!P156+'not distr by region'!P156</f>
        <v>0</v>
      </c>
      <c r="Q34" s="17">
        <f>And!Q156+Ara!Q156+Ast!Q156+Bal!Q156+Cana!Q156+Val!Q156+Cant!Q156+CyL!Q156+'C-M'!Q156+Cat!Q156+'Ex'!Q156+Gal!Q156+Ma!Q156+Mu!Q156+Na!Q156+PV!Q156+Rio!Q156+CyMel!Q156+'not distr by region'!Q156</f>
        <v>0</v>
      </c>
      <c r="R34" s="17">
        <f>And!R156+Ara!R156+Ast!R156+Bal!R156+Cana!R156+Val!R156+Cant!R156+CyL!R156+'C-M'!R156+Cat!R156+'Ex'!R156+Gal!R156+Ma!R156+Mu!R156+Na!R156+PV!R156+Rio!R156+CyMel!R156+'not distr by region'!R156</f>
        <v>0</v>
      </c>
      <c r="S34" s="17">
        <f>And!S156+Ara!S156+Ast!S156+Bal!S156+Cana!S156+Val!S156+Cant!S156+CyL!S156+'C-M'!S156+Cat!S156+'Ex'!S156+Gal!S156+Ma!S156+Mu!S156+Na!S156+PV!S156+Rio!S156+CyMel!S156+'not distr by region'!S156</f>
        <v>0</v>
      </c>
      <c r="T34" s="5">
        <f t="shared" si="2"/>
        <v>0</v>
      </c>
      <c r="U34" s="15">
        <f t="shared" si="1"/>
        <v>0</v>
      </c>
      <c r="W34" s="5"/>
      <c r="X34" s="15"/>
    </row>
    <row r="35" spans="3:24" ht="12.75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5"/>
      <c r="U35" s="15"/>
      <c r="W35" s="5"/>
      <c r="X35" s="15"/>
    </row>
    <row r="36" spans="2:24" ht="12.75">
      <c r="B36" s="1" t="s">
        <v>129</v>
      </c>
      <c r="C36" s="9">
        <f>And!C158+Ara!C158+Ast!C158+Bal!C158+Cana!C158+Val!C158+Cant!C158+CyL!C158+'C-M'!C158+Cat!C158+'Ex'!C158+Gal!C158+Ma!C158+Mu!C158+Na!C158+PV!C158+Rio!C158+CyMel!C158+'not distr by region'!C158</f>
        <v>0</v>
      </c>
      <c r="D36" s="9">
        <f>And!D158+Ara!D158+Ast!D158+Bal!D158+Cana!D158+Val!D158+Cant!D158+CyL!D158+'C-M'!D158+Cat!D158+'Ex'!D158+Gal!D158+Ma!D158+Mu!D158+Na!D158+PV!D158+Rio!D158+CyMel!D158+'not distr by region'!D158</f>
        <v>6799.243610621274</v>
      </c>
      <c r="E36" s="9">
        <f>And!E158+Ara!E158+Ast!E158+Bal!E158+Cana!E158+Val!E158+Cant!E158+CyL!E158+'C-M'!E158+Cat!E158+'Ex'!E158+Gal!E158+Ma!E158+Mu!E158+Na!E158+PV!E158+Rio!E158+CyMel!E158+'not distr by region'!E158</f>
        <v>14507.132642557646</v>
      </c>
      <c r="F36" s="9">
        <f>And!F158+Ara!F158+Ast!F158+Bal!F158+Cana!F158+Val!F158+Cant!F158+CyL!F158+'C-M'!F158+Cat!F158+'Ex'!F158+Gal!F158+Ma!F158+Mu!F158+Na!F158+PV!F158+Rio!F158+CyMel!F158+'not distr by region'!F158</f>
        <v>17762.931611768185</v>
      </c>
      <c r="G36" s="9">
        <f>And!G158+Ara!G158+Ast!G158+Bal!G158+Cana!G158+Val!G158+Cant!G158+CyL!G158+'C-M'!G158+Cat!G158+'Ex'!G158+Gal!G158+Ma!G158+Mu!G158+Na!G158+PV!G158+Rio!G158+CyMel!G158+'not distr by region'!G158</f>
        <v>23279.187146035052</v>
      </c>
      <c r="H36" s="9">
        <f>And!H158+Ara!H158+Ast!H158+Bal!H158+Cana!H158+Val!H158+Cant!H158+CyL!H158+'C-M'!H158+Cat!H158+'Ex'!H158+Gal!H158+Ma!H158+Mu!H158+Na!H158+PV!H158+Rio!H158+CyMel!H158+'not distr by region'!H158</f>
        <v>39494.58403</v>
      </c>
      <c r="I36" s="9">
        <f>And!I158+Ara!I158+Ast!I158+Bal!I158+Cana!I158+Val!I158+Cant!I158+CyL!I158+'C-M'!I158+Cat!I158+'Ex'!I158+Gal!I158+Ma!I158+Mu!I158+Na!I158+PV!I158+Rio!I158+CyMel!I158+'not distr by region'!I158</f>
        <v>35519.3471546489</v>
      </c>
      <c r="J36" s="9">
        <f>And!J158+Ara!J158+Ast!J158+Bal!J158+Cana!J158+Val!J158+Cant!J158+CyL!J158+'C-M'!J158+Cat!J158+'Ex'!J158+Gal!J158+Ma!J158+Mu!J158+Na!J158+PV!J158+Rio!J158+CyMel!J158+'not distr by region'!J158</f>
        <v>23421.06817</v>
      </c>
      <c r="K36" s="9">
        <f>And!K158+Ara!K158+Ast!K158+Bal!K158+Cana!K158+Val!K158+Cant!K158+CyL!K158+'C-M'!K158+Cat!K158+'Ex'!K158+Gal!K158+Ma!K158+Mu!K158+Na!K158+PV!K158+Rio!K158+CyMel!K158+'not distr by region'!K158</f>
        <v>5250.554242033899</v>
      </c>
      <c r="L36" s="9">
        <f>And!L158+Ara!L158+Ast!L158+Bal!L158+Cana!L158+Val!L158+Cant!L158+CyL!L158+'C-M'!L158+Cat!L158+'Ex'!L158+Gal!L158+Ma!L158+Mu!L158+Na!L158+PV!L158+Rio!L158+CyMel!L158+'not distr by region'!L158</f>
        <v>0</v>
      </c>
      <c r="M36" s="9">
        <f>And!M158+Ara!M158+Ast!M158+Bal!M158+Cana!M158+Val!M158+Cant!M158+CyL!M158+'C-M'!M158+Cat!M158+'Ex'!M158+Gal!M158+Ma!M158+Mu!M158+Na!M158+PV!M158+Rio!M158+CyMel!M158+'not distr by region'!M158</f>
        <v>0</v>
      </c>
      <c r="N36" s="9">
        <f>And!N158+Ara!N158+Ast!N158+Bal!N158+Cana!N158+Val!N158+Cant!N158+CyL!N158+'C-M'!N158+Cat!N158+'Ex'!N158+Gal!N158+Ma!N158+Mu!N158+Na!N158+PV!N158+Rio!N158+CyMel!N158+'not distr by region'!N158</f>
        <v>0</v>
      </c>
      <c r="O36" s="9">
        <f>And!O158+Ara!O158+Ast!O158+Bal!O158+Cana!O158+Val!O158+Cant!O158+CyL!O158+'C-M'!O158+Cat!O158+'Ex'!O158+Gal!O158+Ma!O158+Mu!O158+Na!O158+PV!O158+Rio!O158+CyMel!O158+'not distr by region'!O158</f>
        <v>0</v>
      </c>
      <c r="P36" s="9">
        <f>And!P158+Ara!P158+Ast!P158+Bal!P158+Cana!P158+Val!P158+Cant!P158+CyL!P158+'C-M'!P158+Cat!P158+'Ex'!P158+Gal!P158+Ma!P158+Mu!P158+Na!P158+PV!P158+Rio!P158+CyMel!P158+'not distr by region'!P158</f>
        <v>0</v>
      </c>
      <c r="Q36" s="9">
        <f>And!Q158+Ara!Q158+Ast!Q158+Bal!Q158+Cana!Q158+Val!Q158+Cant!Q158+CyL!Q158+'C-M'!Q158+Cat!Q158+'Ex'!Q158+Gal!Q158+Ma!Q158+Mu!Q158+Na!Q158+PV!Q158+Rio!Q158+CyMel!Q158+'not distr by region'!Q158</f>
        <v>0</v>
      </c>
      <c r="R36" s="9">
        <f>And!R158+Ara!R158+Ast!R158+Bal!R158+Cana!R158+Val!R158+Cant!R158+CyL!R158+'C-M'!R158+Cat!R158+'Ex'!R158+Gal!R158+Ma!R158+Mu!R158+Na!R158+PV!R158+Rio!R158+CyMel!R158+'not distr by region'!R158</f>
        <v>0</v>
      </c>
      <c r="S36" s="9">
        <f>And!S158+Ara!S158+Ast!S158+Bal!S158+Cana!S158+Val!S158+Cant!S158+CyL!S158+'C-M'!S158+Cat!S158+'Ex'!S158+Gal!S158+Ma!S158+Mu!S158+Na!S158+PV!S158+Rio!S158+CyMel!S158+'not distr by region'!S158</f>
        <v>0</v>
      </c>
      <c r="T36" s="9">
        <f t="shared" si="2"/>
        <v>166034.0486076649</v>
      </c>
      <c r="U36" s="12">
        <f t="shared" si="1"/>
        <v>0.003923288724535359</v>
      </c>
      <c r="W36" s="10">
        <f>'[1]total'!T36</f>
        <v>108953.45659050366</v>
      </c>
      <c r="X36" s="11">
        <f t="shared" si="0"/>
        <v>0.6562115271185036</v>
      </c>
    </row>
    <row r="37" spans="2:24" ht="12.75">
      <c r="B37" t="s">
        <v>130</v>
      </c>
      <c r="C37" s="17">
        <f>And!C159+Ara!C159+Ast!C159+Bal!C159+Cana!C159+Val!C159+Cant!C159+CyL!C159+'C-M'!C159+Cat!C159+'Ex'!C159+Gal!C159+Ma!C159+Mu!C159+Na!C159+PV!C159+Rio!C159+CyMel!C159+'not distr by region'!C159</f>
        <v>0</v>
      </c>
      <c r="D37" s="17">
        <f>And!D159+Ara!D159+Ast!D159+Bal!D159+Cana!D159+Val!D159+Cant!D159+CyL!D159+'C-M'!D159+Cat!D159+'Ex'!D159+Gal!D159+Ma!D159+Mu!D159+Na!D159+PV!D159+Rio!D159+CyMel!D159+'not distr by region'!D159</f>
        <v>0</v>
      </c>
      <c r="E37" s="17">
        <f>And!E159+Ara!E159+Ast!E159+Bal!E159+Cana!E159+Val!E159+Cant!E159+CyL!E159+'C-M'!E159+Cat!E159+'Ex'!E159+Gal!E159+Ma!E159+Mu!E159+Na!E159+PV!E159+Rio!E159+CyMel!E159+'not distr by region'!E159</f>
        <v>0</v>
      </c>
      <c r="F37" s="17">
        <f>And!F159+Ara!F159+Ast!F159+Bal!F159+Cana!F159+Val!F159+Cant!F159+CyL!F159+'C-M'!F159+Cat!F159+'Ex'!F159+Gal!F159+Ma!F159+Mu!F159+Na!F159+PV!F159+Rio!F159+CyMel!F159+'not distr by region'!F159</f>
        <v>0</v>
      </c>
      <c r="G37" s="17">
        <f>And!G159+Ara!G159+Ast!G159+Bal!G159+Cana!G159+Val!G159+Cant!G159+CyL!G159+'C-M'!G159+Cat!G159+'Ex'!G159+Gal!G159+Ma!G159+Mu!G159+Na!G159+PV!G159+Rio!G159+CyMel!G159+'not distr by region'!G159</f>
        <v>0</v>
      </c>
      <c r="H37" s="17">
        <f>And!H159+Ara!H159+Ast!H159+Bal!H159+Cana!H159+Val!H159+Cant!H159+CyL!H159+'C-M'!H159+Cat!H159+'Ex'!H159+Gal!H159+Ma!H159+Mu!H159+Na!H159+PV!H159+Rio!H159+CyMel!H159+'not distr by region'!H159</f>
        <v>0</v>
      </c>
      <c r="I37" s="17">
        <f>And!I159+Ara!I159+Ast!I159+Bal!I159+Cana!I159+Val!I159+Cant!I159+CyL!I159+'C-M'!I159+Cat!I159+'Ex'!I159+Gal!I159+Ma!I159+Mu!I159+Na!I159+PV!I159+Rio!I159+CyMel!I159+'not distr by region'!I159</f>
        <v>0</v>
      </c>
      <c r="J37" s="17">
        <f>And!J159+Ara!J159+Ast!J159+Bal!J159+Cana!J159+Val!J159+Cant!J159+CyL!J159+'C-M'!J159+Cat!J159+'Ex'!J159+Gal!J159+Ma!J159+Mu!J159+Na!J159+PV!J159+Rio!J159+CyMel!J159+'not distr by region'!J159</f>
        <v>0</v>
      </c>
      <c r="K37" s="17">
        <f>And!K159+Ara!K159+Ast!K159+Bal!K159+Cana!K159+Val!K159+Cant!K159+CyL!K159+'C-M'!K159+Cat!K159+'Ex'!K159+Gal!K159+Ma!K159+Mu!K159+Na!K159+PV!K159+Rio!K159+CyMel!K159+'not distr by region'!K159</f>
        <v>0</v>
      </c>
      <c r="L37" s="17">
        <f>And!L159+Ara!L159+Ast!L159+Bal!L159+Cana!L159+Val!L159+Cant!L159+CyL!L159+'C-M'!L159+Cat!L159+'Ex'!L159+Gal!L159+Ma!L159+Mu!L159+Na!L159+PV!L159+Rio!L159+CyMel!L159+'not distr by region'!L159</f>
        <v>0</v>
      </c>
      <c r="M37" s="17">
        <f>And!M159+Ara!M159+Ast!M159+Bal!M159+Cana!M159+Val!M159+Cant!M159+CyL!M159+'C-M'!M159+Cat!M159+'Ex'!M159+Gal!M159+Ma!M159+Mu!M159+Na!M159+PV!M159+Rio!M159+CyMel!M159+'not distr by region'!M159</f>
        <v>0</v>
      </c>
      <c r="N37" s="17">
        <f>And!N159+Ara!N159+Ast!N159+Bal!N159+Cana!N159+Val!N159+Cant!N159+CyL!N159+'C-M'!N159+Cat!N159+'Ex'!N159+Gal!N159+Ma!N159+Mu!N159+Na!N159+PV!N159+Rio!N159+CyMel!N159+'not distr by region'!N159</f>
        <v>0</v>
      </c>
      <c r="O37" s="17">
        <f>And!O159+Ara!O159+Ast!O159+Bal!O159+Cana!O159+Val!O159+Cant!O159+CyL!O159+'C-M'!O159+Cat!O159+'Ex'!O159+Gal!O159+Ma!O159+Mu!O159+Na!O159+PV!O159+Rio!O159+CyMel!O159+'not distr by region'!O159</f>
        <v>0</v>
      </c>
      <c r="P37" s="17">
        <f>And!P159+Ara!P159+Ast!P159+Bal!P159+Cana!P159+Val!P159+Cant!P159+CyL!P159+'C-M'!P159+Cat!P159+'Ex'!P159+Gal!P159+Ma!P159+Mu!P159+Na!P159+PV!P159+Rio!P159+CyMel!P159+'not distr by region'!P159</f>
        <v>0</v>
      </c>
      <c r="Q37" s="17">
        <f>And!Q159+Ara!Q159+Ast!Q159+Bal!Q159+Cana!Q159+Val!Q159+Cant!Q159+CyL!Q159+'C-M'!Q159+Cat!Q159+'Ex'!Q159+Gal!Q159+Ma!Q159+Mu!Q159+Na!Q159+PV!Q159+Rio!Q159+CyMel!Q159+'not distr by region'!Q159</f>
        <v>0</v>
      </c>
      <c r="R37" s="17">
        <f>And!R159+Ara!R159+Ast!R159+Bal!R159+Cana!R159+Val!R159+Cant!R159+CyL!R159+'C-M'!R159+Cat!R159+'Ex'!R159+Gal!R159+Ma!R159+Mu!R159+Na!R159+PV!R159+Rio!R159+CyMel!R159+'not distr by region'!R159</f>
        <v>0</v>
      </c>
      <c r="S37" s="17">
        <f>And!S159+Ara!S159+Ast!S159+Bal!S159+Cana!S159+Val!S159+Cant!S159+CyL!S159+'C-M'!S159+Cat!S159+'Ex'!S159+Gal!S159+Ma!S159+Mu!S159+Na!S159+PV!S159+Rio!S159+CyMel!S159+'not distr by region'!S159</f>
        <v>0</v>
      </c>
      <c r="T37" s="5">
        <f t="shared" si="2"/>
        <v>0</v>
      </c>
      <c r="U37" s="15">
        <f t="shared" si="1"/>
        <v>0</v>
      </c>
      <c r="W37" s="5"/>
      <c r="X37" s="15"/>
    </row>
    <row r="38" spans="2:24" ht="12.75">
      <c r="B38" t="s">
        <v>131</v>
      </c>
      <c r="C38" s="17">
        <f>And!C160+Ara!C160+Ast!C160+Bal!C160+Cana!C160+Val!C160+Cant!C160+CyL!C160+'C-M'!C160+Cat!C160+'Ex'!C160+Gal!C160+Ma!C160+Mu!C160+Na!C160+PV!C160+Rio!C160+CyMel!C160+'not distr by region'!C160</f>
        <v>0</v>
      </c>
      <c r="D38" s="17">
        <f>And!D160+Ara!D160+Ast!D160+Bal!D160+Cana!D160+Val!D160+Cant!D160+CyL!D160+'C-M'!D160+Cat!D160+'Ex'!D160+Gal!D160+Ma!D160+Mu!D160+Na!D160+PV!D160+Rio!D160+CyMel!D160+'not distr by region'!D160</f>
        <v>6799.243610621274</v>
      </c>
      <c r="E38" s="17">
        <f>And!E160+Ara!E160+Ast!E160+Bal!E160+Cana!E160+Val!E160+Cant!E160+CyL!E160+'C-M'!E160+Cat!E160+'Ex'!E160+Gal!E160+Ma!E160+Mu!E160+Na!E160+PV!E160+Rio!E160+CyMel!E160+'not distr by region'!E160</f>
        <v>14507.132642557646</v>
      </c>
      <c r="F38" s="17">
        <f>And!F160+Ara!F160+Ast!F160+Bal!F160+Cana!F160+Val!F160+Cant!F160+CyL!F160+'C-M'!F160+Cat!F160+'Ex'!F160+Gal!F160+Ma!F160+Mu!F160+Na!F160+PV!F160+Rio!F160+CyMel!F160+'not distr by region'!F160</f>
        <v>17762.931611768185</v>
      </c>
      <c r="G38" s="17">
        <f>And!G160+Ara!G160+Ast!G160+Bal!G160+Cana!G160+Val!G160+Cant!G160+CyL!G160+'C-M'!G160+Cat!G160+'Ex'!G160+Gal!G160+Ma!G160+Mu!G160+Na!G160+PV!G160+Rio!G160+CyMel!G160+'not distr by region'!G160</f>
        <v>23279.187146035052</v>
      </c>
      <c r="H38" s="17">
        <f>And!H160+Ara!H160+Ast!H160+Bal!H160+Cana!H160+Val!H160+Cant!H160+CyL!H160+'C-M'!H160+Cat!H160+'Ex'!H160+Gal!H160+Ma!H160+Mu!H160+Na!H160+PV!H160+Rio!H160+CyMel!H160+'not distr by region'!H160</f>
        <v>39494.58403</v>
      </c>
      <c r="I38" s="17">
        <f>And!I160+Ara!I160+Ast!I160+Bal!I160+Cana!I160+Val!I160+Cant!I160+CyL!I160+'C-M'!I160+Cat!I160+'Ex'!I160+Gal!I160+Ma!I160+Mu!I160+Na!I160+PV!I160+Rio!I160+CyMel!I160+'not distr by region'!I160</f>
        <v>35519.3471546489</v>
      </c>
      <c r="J38" s="17">
        <f>And!J160+Ara!J160+Ast!J160+Bal!J160+Cana!J160+Val!J160+Cant!J160+CyL!J160+'C-M'!J160+Cat!J160+'Ex'!J160+Gal!J160+Ma!J160+Mu!J160+Na!J160+PV!J160+Rio!J160+CyMel!J160+'not distr by region'!J160</f>
        <v>23421.06817</v>
      </c>
      <c r="K38" s="17">
        <f>And!K160+Ara!K160+Ast!K160+Bal!K160+Cana!K160+Val!K160+Cant!K160+CyL!K160+'C-M'!K160+Cat!K160+'Ex'!K160+Gal!K160+Ma!K160+Mu!K160+Na!K160+PV!K160+Rio!K160+CyMel!K160+'not distr by region'!K160</f>
        <v>5250.554242033899</v>
      </c>
      <c r="L38" s="17">
        <f>And!L160+Ara!L160+Ast!L160+Bal!L160+Cana!L160+Val!L160+Cant!L160+CyL!L160+'C-M'!L160+Cat!L160+'Ex'!L160+Gal!L160+Ma!L160+Mu!L160+Na!L160+PV!L160+Rio!L160+CyMel!L160+'not distr by region'!L160</f>
        <v>0</v>
      </c>
      <c r="M38" s="17">
        <f>And!M160+Ara!M160+Ast!M160+Bal!M160+Cana!M160+Val!M160+Cant!M160+CyL!M160+'C-M'!M160+Cat!M160+'Ex'!M160+Gal!M160+Ma!M160+Mu!M160+Na!M160+PV!M160+Rio!M160+CyMel!M160+'not distr by region'!M160</f>
        <v>0</v>
      </c>
      <c r="N38" s="17">
        <f>And!N160+Ara!N160+Ast!N160+Bal!N160+Cana!N160+Val!N160+Cant!N160+CyL!N160+'C-M'!N160+Cat!N160+'Ex'!N160+Gal!N160+Ma!N160+Mu!N160+Na!N160+PV!N160+Rio!N160+CyMel!N160+'not distr by region'!N160</f>
        <v>0</v>
      </c>
      <c r="O38" s="17">
        <f>And!O160+Ara!O160+Ast!O160+Bal!O160+Cana!O160+Val!O160+Cant!O160+CyL!O160+'C-M'!O160+Cat!O160+'Ex'!O160+Gal!O160+Ma!O160+Mu!O160+Na!O160+PV!O160+Rio!O160+CyMel!O160+'not distr by region'!O160</f>
        <v>0</v>
      </c>
      <c r="P38" s="17">
        <f>And!P160+Ara!P160+Ast!P160+Bal!P160+Cana!P160+Val!P160+Cant!P160+CyL!P160+'C-M'!P160+Cat!P160+'Ex'!P160+Gal!P160+Ma!P160+Mu!P160+Na!P160+PV!P160+Rio!P160+CyMel!P160+'not distr by region'!P160</f>
        <v>0</v>
      </c>
      <c r="Q38" s="17">
        <f>And!Q160+Ara!Q160+Ast!Q160+Bal!Q160+Cana!Q160+Val!Q160+Cant!Q160+CyL!Q160+'C-M'!Q160+Cat!Q160+'Ex'!Q160+Gal!Q160+Ma!Q160+Mu!Q160+Na!Q160+PV!Q160+Rio!Q160+CyMel!Q160+'not distr by region'!Q160</f>
        <v>0</v>
      </c>
      <c r="R38" s="17">
        <f>And!R160+Ara!R160+Ast!R160+Bal!R160+Cana!R160+Val!R160+Cant!R160+CyL!R160+'C-M'!R160+Cat!R160+'Ex'!R160+Gal!R160+Ma!R160+Mu!R160+Na!R160+PV!R160+Rio!R160+CyMel!R160+'not distr by region'!R160</f>
        <v>0</v>
      </c>
      <c r="S38" s="17">
        <f>And!S160+Ara!S160+Ast!S160+Bal!S160+Cana!S160+Val!S160+Cant!S160+CyL!S160+'C-M'!S160+Cat!S160+'Ex'!S160+Gal!S160+Ma!S160+Mu!S160+Na!S160+PV!S160+Rio!S160+CyMel!S160+'not distr by region'!S160</f>
        <v>0</v>
      </c>
      <c r="T38" s="5">
        <f t="shared" si="2"/>
        <v>166034.0486076649</v>
      </c>
      <c r="U38" s="15">
        <f t="shared" si="1"/>
        <v>0.003923288724535359</v>
      </c>
      <c r="W38" s="5">
        <f>'[1]total'!T38</f>
        <v>108953.45659050366</v>
      </c>
      <c r="X38" s="15">
        <f t="shared" si="0"/>
        <v>0.6562115271185036</v>
      </c>
    </row>
    <row r="39" spans="3:24" ht="12.75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5"/>
      <c r="U39" s="15"/>
      <c r="W39" s="5"/>
      <c r="X39" s="15"/>
    </row>
    <row r="40" spans="2:24" ht="12.75">
      <c r="B40" s="2" t="s">
        <v>132</v>
      </c>
      <c r="C40" s="9">
        <f>And!C162+Ara!C162+Ast!C162+Bal!C162+Cana!C162+Val!C162+Cant!C162+CyL!C162+'C-M'!C162+Cat!C162+'Ex'!C162+Gal!C162+Ma!C162+Mu!C162+Na!C162+PV!C162+Rio!C162+CyMel!C162+'not distr by region'!C162</f>
        <v>570163.0397149915</v>
      </c>
      <c r="D40" s="9">
        <f>And!D162+Ara!D162+Ast!D162+Bal!D162+Cana!D162+Val!D162+Cant!D162+CyL!D162+'C-M'!D162+Cat!D162+'Ex'!D162+Gal!D162+Ma!D162+Mu!D162+Na!D162+PV!D162+Rio!D162+CyMel!D162+'not distr by region'!D162</f>
        <v>3346891.4782789755</v>
      </c>
      <c r="E40" s="9">
        <f>And!E162+Ara!E162+Ast!E162+Bal!E162+Cana!E162+Val!E162+Cant!E162+CyL!E162+'C-M'!E162+Cat!E162+'Ex'!E162+Gal!E162+Ma!E162+Mu!E162+Na!E162+PV!E162+Rio!E162+CyMel!E162+'not distr by region'!E162</f>
        <v>5221037.203498444</v>
      </c>
      <c r="F40" s="9">
        <f>And!F162+Ara!F162+Ast!F162+Bal!F162+Cana!F162+Val!F162+Cant!F162+CyL!F162+'C-M'!F162+Cat!F162+'Ex'!F162+Gal!F162+Ma!F162+Mu!F162+Na!F162+PV!F162+Rio!F162+CyMel!F162+'not distr by region'!F162</f>
        <v>5107582.799727682</v>
      </c>
      <c r="G40" s="9">
        <f>And!G162+Ara!G162+Ast!G162+Bal!G162+Cana!G162+Val!G162+Cant!G162+CyL!G162+'C-M'!G162+Cat!G162+'Ex'!G162+Gal!G162+Ma!G162+Mu!G162+Na!G162+PV!G162+Rio!G162+CyMel!G162+'not distr by region'!G162</f>
        <v>5325399.378119652</v>
      </c>
      <c r="H40" s="9">
        <f>And!H162+Ara!H162+Ast!H162+Bal!H162+Cana!H162+Val!H162+Cant!H162+CyL!H162+'C-M'!H162+Cat!H162+'Ex'!H162+Gal!H162+Ma!H162+Mu!H162+Na!H162+PV!H162+Rio!H162+CyMel!H162+'not distr by region'!H162</f>
        <v>6510546.504920766</v>
      </c>
      <c r="I40" s="9">
        <f>And!I162+Ara!I162+Ast!I162+Bal!I162+Cana!I162+Val!I162+Cant!I162+CyL!I162+'C-M'!I162+Cat!I162+'Ex'!I162+Gal!I162+Ma!I162+Mu!I162+Na!I162+PV!I162+Rio!I162+CyMel!I162+'not distr by region'!I162</f>
        <v>6832388.165271345</v>
      </c>
      <c r="J40" s="9">
        <f>And!J162+Ara!J162+Ast!J162+Bal!J162+Cana!J162+Val!J162+Cant!J162+CyL!J162+'C-M'!J162+Cat!J162+'Ex'!J162+Gal!J162+Ma!J162+Mu!J162+Na!J162+PV!J162+Rio!J162+CyMel!J162+'not distr by region'!J162</f>
        <v>4564983.163519611</v>
      </c>
      <c r="K40" s="9">
        <f>And!K162+Ara!K162+Ast!K162+Bal!K162+Cana!K162+Val!K162+Cant!K162+CyL!K162+'C-M'!K162+Cat!K162+'Ex'!K162+Gal!K162+Ma!K162+Mu!K162+Na!K162+PV!K162+Rio!K162+CyMel!K162+'not distr by region'!K162</f>
        <v>3126189.4222637014</v>
      </c>
      <c r="L40" s="9">
        <f>And!L162+Ara!L162+Ast!L162+Bal!L162+Cana!L162+Val!L162+Cant!L162+CyL!L162+'C-M'!L162+Cat!L162+'Ex'!L162+Gal!L162+Ma!L162+Mu!L162+Na!L162+PV!L162+Rio!L162+CyMel!L162+'not distr by region'!L162</f>
        <v>779597.97399009</v>
      </c>
      <c r="M40" s="9">
        <f>And!M162+Ara!M162+Ast!M162+Bal!M162+Cana!M162+Val!M162+Cant!M162+CyL!M162+'C-M'!M162+Cat!M162+'Ex'!M162+Gal!M162+Ma!M162+Mu!M162+Na!M162+PV!M162+Rio!M162+CyMel!M162+'not distr by region'!M162</f>
        <v>413181.34739250643</v>
      </c>
      <c r="N40" s="9">
        <f>And!N162+Ara!N162+Ast!N162+Bal!N162+Cana!N162+Val!N162+Cant!N162+CyL!N162+'C-M'!N162+Cat!N162+'Ex'!N162+Gal!N162+Ma!N162+Mu!N162+Na!N162+PV!N162+Rio!N162+CyMel!N162+'not distr by region'!N162</f>
        <v>201493.09535452325</v>
      </c>
      <c r="O40" s="9">
        <f>And!O162+Ara!O162+Ast!O162+Bal!O162+Cana!O162+Val!O162+Cant!O162+CyL!O162+'C-M'!O162+Cat!O162+'Ex'!O162+Gal!O162+Ma!O162+Mu!O162+Na!O162+PV!O162+Rio!O162+CyMel!O162+'not distr by region'!O162</f>
        <v>115756.55087995883</v>
      </c>
      <c r="P40" s="9">
        <f>And!P162+Ara!P162+Ast!P162+Bal!P162+Cana!P162+Val!P162+Cant!P162+CyL!P162+'C-M'!P162+Cat!P162+'Ex'!P162+Gal!P162+Ma!P162+Mu!P162+Na!P162+PV!P162+Rio!P162+CyMel!P162+'not distr by region'!P162</f>
        <v>111167.07946210267</v>
      </c>
      <c r="Q40" s="9">
        <f>And!Q162+Ara!Q162+Ast!Q162+Bal!Q162+Cana!Q162+Val!Q162+Cant!Q162+CyL!Q162+'C-M'!Q162+Cat!Q162+'Ex'!Q162+Gal!Q162+Ma!Q162+Mu!Q162+Na!Q162+PV!Q162+Rio!Q162+CyMel!Q162+'not distr by region'!Q162</f>
        <v>44104.86552567237</v>
      </c>
      <c r="R40" s="9">
        <f>And!R162+Ara!R162+Ast!R162+Bal!R162+Cana!R162+Val!R162+Cant!R162+CyL!R162+'C-M'!R162+Cat!R162+'Ex'!R162+Gal!R162+Ma!R162+Mu!R162+Na!R162+PV!R162+Rio!R162+CyMel!R162+'not distr by region'!R162</f>
        <v>26271.21271393643</v>
      </c>
      <c r="S40" s="9">
        <f>And!S162+Ara!S162+Ast!S162+Bal!S162+Cana!S162+Val!S162+Cant!S162+CyL!S162+'C-M'!S162+Cat!S162+'Ex'!S162+Gal!S162+Ma!S162+Mu!S162+Na!S162+PV!S162+Rio!S162+CyMel!S162+'not distr by region'!S162</f>
        <v>23366.462102689486</v>
      </c>
      <c r="T40" s="9">
        <f t="shared" si="2"/>
        <v>42320119.74273664</v>
      </c>
      <c r="U40" s="12">
        <f t="shared" si="1"/>
        <v>1</v>
      </c>
      <c r="W40" s="9">
        <f>'[1]total'!T40</f>
        <v>27220382.35926077</v>
      </c>
      <c r="X40" s="12">
        <f t="shared" si="0"/>
        <v>0.6432019220345562</v>
      </c>
    </row>
    <row r="41" spans="3:24" ht="12.75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5"/>
      <c r="U41" s="15"/>
      <c r="W41" s="5"/>
      <c r="X41" s="15"/>
    </row>
    <row r="42" spans="3:24" ht="12.75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5"/>
      <c r="U42" s="15"/>
      <c r="W42" s="5"/>
      <c r="X42" s="15"/>
    </row>
    <row r="43" spans="3:24" ht="12.75"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5"/>
      <c r="U43" s="15"/>
      <c r="W43" s="5"/>
      <c r="X43" s="15"/>
    </row>
    <row r="44" spans="2:24" ht="12.75">
      <c r="B44" s="3" t="s">
        <v>135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5"/>
      <c r="U44" s="15"/>
      <c r="W44" s="5"/>
      <c r="X44" s="15"/>
    </row>
    <row r="45" spans="3:24" ht="12.75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5"/>
      <c r="U45" s="15"/>
      <c r="W45" s="5"/>
      <c r="X45" s="15"/>
    </row>
    <row r="46" spans="2:24" ht="12.75">
      <c r="B46" s="3" t="s">
        <v>103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5"/>
      <c r="U46" s="15"/>
      <c r="W46" s="5"/>
      <c r="X46" s="15"/>
    </row>
    <row r="47" spans="2:24" ht="12.75">
      <c r="B47" t="s">
        <v>136</v>
      </c>
      <c r="C47" s="17">
        <f>And!C169+Ara!C169+Ast!C169+Bal!C169+Cana!C169+Val!C169+Cant!C169+CyL!C169+'C-M'!C169+Cat!C169+'Ex'!C169+Gal!C169+Ma!C169+Mu!C169+Na!C169+PV!C169+Rio!C169+CyMel!C169+'not distr by region'!C169</f>
        <v>9999.478145409947</v>
      </c>
      <c r="D47" s="17">
        <f>And!D169+Ara!D169+Ast!D169+Bal!D169+Cana!D169+Val!D169+Cant!D169+CyL!D169+'C-M'!D169+Cat!D169+'Ex'!D169+Gal!D169+Ma!D169+Mu!D169+Na!D169+PV!D169+Rio!D169+CyMel!D169+'not distr by region'!D169</f>
        <v>50771.44708937093</v>
      </c>
      <c r="E47" s="17">
        <f>And!E169+Ara!E169+Ast!E169+Bal!E169+Cana!E169+Val!E169+Cant!E169+CyL!E169+'C-M'!E169+Cat!E169+'Ex'!E169+Gal!E169+Ma!E169+Mu!E169+Na!E169+PV!E169+Rio!E169+CyMel!E169+'not distr by region'!E169</f>
        <v>83019.16015115757</v>
      </c>
      <c r="F47" s="17">
        <f>And!F169+Ara!F169+Ast!F169+Bal!F169+Cana!F169+Val!F169+Cant!F169+CyL!F169+'C-M'!F169+Cat!F169+'Ex'!F169+Gal!F169+Ma!F169+Mu!F169+Na!F169+PV!F169+Rio!F169+CyMel!F169+'not distr by region'!F169</f>
        <v>55143.60952</v>
      </c>
      <c r="G47" s="17">
        <f>And!G169+Ara!G169+Ast!G169+Bal!G169+Cana!G169+Val!G169+Cant!G169+CyL!G169+'C-M'!G169+Cat!G169+'Ex'!G169+Gal!G169+Ma!G169+Mu!G169+Na!G169+PV!G169+Rio!G169+CyMel!G169+'not distr by region'!G169</f>
        <v>49743.07181328525</v>
      </c>
      <c r="H47" s="17">
        <f>And!H169+Ara!H169+Ast!H169+Bal!H169+Cana!H169+Val!H169+Cant!H169+CyL!H169+'C-M'!H169+Cat!H169+'Ex'!H169+Gal!H169+Ma!H169+Mu!H169+Na!H169+PV!H169+Rio!H169+CyMel!H169+'not distr by region'!H169</f>
        <v>50345.07538</v>
      </c>
      <c r="I47" s="17">
        <f>And!I169+Ara!I169+Ast!I169+Bal!I169+Cana!I169+Val!I169+Cant!I169+CyL!I169+'C-M'!I169+Cat!I169+'Ex'!I169+Gal!I169+Ma!I169+Mu!I169+Na!I169+PV!I169+Rio!I169+CyMel!I169+'not distr by region'!I169</f>
        <v>92701.5091</v>
      </c>
      <c r="J47" s="17">
        <f>And!J169+Ara!J169+Ast!J169+Bal!J169+Cana!J169+Val!J169+Cant!J169+CyL!J169+'C-M'!J169+Cat!J169+'Ex'!J169+Gal!J169+Ma!J169+Mu!J169+Na!J169+PV!J169+Rio!J169+CyMel!J169+'not distr by region'!J169</f>
        <v>54160.6998</v>
      </c>
      <c r="K47" s="17">
        <f>And!K169+Ara!K169+Ast!K169+Bal!K169+Cana!K169+Val!K169+Cant!K169+CyL!K169+'C-M'!K169+Cat!K169+'Ex'!K169+Gal!K169+Ma!K169+Mu!K169+Na!K169+PV!K169+Rio!K169+CyMel!K169+'not distr by region'!K169</f>
        <v>28534.61981</v>
      </c>
      <c r="L47" s="17">
        <f>And!L169+Ara!L169+Ast!L169+Bal!L169+Cana!L169+Val!L169+Cant!L169+CyL!L169+'C-M'!L169+Cat!L169+'Ex'!L169+Gal!L169+Ma!L169+Mu!L169+Na!L169+PV!L169+Rio!L169+CyMel!L169+'not distr by region'!L169</f>
        <v>0</v>
      </c>
      <c r="M47" s="17">
        <f>And!M169+Ara!M169+Ast!M169+Bal!M169+Cana!M169+Val!M169+Cant!M169+CyL!M169+'C-M'!M169+Cat!M169+'Ex'!M169+Gal!M169+Ma!M169+Mu!M169+Na!M169+PV!M169+Rio!M169+CyMel!M169+'not distr by region'!M169</f>
        <v>0</v>
      </c>
      <c r="N47" s="17">
        <f>And!N169+Ara!N169+Ast!N169+Bal!N169+Cana!N169+Val!N169+Cant!N169+CyL!N169+'C-M'!N169+Cat!N169+'Ex'!N169+Gal!N169+Ma!N169+Mu!N169+Na!N169+PV!N169+Rio!N169+CyMel!N169+'not distr by region'!N169</f>
        <v>0</v>
      </c>
      <c r="O47" s="17">
        <f>And!O169+Ara!O169+Ast!O169+Bal!O169+Cana!O169+Val!O169+Cant!O169+CyL!O169+'C-M'!O169+Cat!O169+'Ex'!O169+Gal!O169+Ma!O169+Mu!O169+Na!O169+PV!O169+Rio!O169+CyMel!O169+'not distr by region'!O169</f>
        <v>0</v>
      </c>
      <c r="P47" s="17">
        <f>And!P169+Ara!P169+Ast!P169+Bal!P169+Cana!P169+Val!P169+Cant!P169+CyL!P169+'C-M'!P169+Cat!P169+'Ex'!P169+Gal!P169+Ma!P169+Mu!P169+Na!P169+PV!P169+Rio!P169+CyMel!P169+'not distr by region'!P169</f>
        <v>0</v>
      </c>
      <c r="Q47" s="17">
        <f>And!Q169+Ara!Q169+Ast!Q169+Bal!Q169+Cana!Q169+Val!Q169+Cant!Q169+CyL!Q169+'C-M'!Q169+Cat!Q169+'Ex'!Q169+Gal!Q169+Ma!Q169+Mu!Q169+Na!Q169+PV!Q169+Rio!Q169+CyMel!Q169+'not distr by region'!Q169</f>
        <v>0</v>
      </c>
      <c r="R47" s="17">
        <f>And!R169+Ara!R169+Ast!R169+Bal!R169+Cana!R169+Val!R169+Cant!R169+CyL!R169+'C-M'!R169+Cat!R169+'Ex'!R169+Gal!R169+Ma!R169+Mu!R169+Na!R169+PV!R169+Rio!R169+CyMel!R169+'not distr by region'!R169</f>
        <v>0</v>
      </c>
      <c r="S47" s="17">
        <f>And!S169+Ara!S169+Ast!S169+Bal!S169+Cana!S169+Val!S169+Cant!S169+CyL!S169+'C-M'!S169+Cat!S169+'Ex'!S169+Gal!S169+Ma!S169+Mu!S169+Na!S169+PV!S169+Rio!S169+CyMel!S169+'not distr by region'!S169</f>
        <v>0</v>
      </c>
      <c r="T47" s="5">
        <f t="shared" si="2"/>
        <v>474418.67080922367</v>
      </c>
      <c r="U47" s="15">
        <f t="shared" si="1"/>
        <v>0.011210239330446311</v>
      </c>
      <c r="W47" s="5">
        <f>'[1]total'!T47</f>
        <v>298217.5593935788</v>
      </c>
      <c r="X47" s="15">
        <f t="shared" si="0"/>
        <v>0.628595748318472</v>
      </c>
    </row>
    <row r="48" spans="2:24" ht="12.75">
      <c r="B48" t="s">
        <v>137</v>
      </c>
      <c r="C48" s="17">
        <f>And!C170+Ara!C170+Ast!C170+Bal!C170+Cana!C170+Val!C170+Cant!C170+CyL!C170+'C-M'!C170+Cat!C170+'Ex'!C170+Gal!C170+Ma!C170+Mu!C170+Na!C170+PV!C170+Rio!C170+CyMel!C170+'not distr by region'!C170</f>
        <v>331781.6736507766</v>
      </c>
      <c r="D48" s="17">
        <f>And!D170+Ara!D170+Ast!D170+Bal!D170+Cana!D170+Val!D170+Cant!D170+CyL!D170+'C-M'!D170+Cat!D170+'Ex'!D170+Gal!D170+Ma!D170+Mu!D170+Na!D170+PV!D170+Rio!D170+CyMel!D170+'not distr by region'!D170</f>
        <v>1235288.756259127</v>
      </c>
      <c r="E48" s="17">
        <f>And!E170+Ara!E170+Ast!E170+Bal!E170+Cana!E170+Val!E170+Cant!E170+CyL!E170+'C-M'!E170+Cat!E170+'Ex'!E170+Gal!E170+Ma!E170+Mu!E170+Na!E170+PV!E170+Rio!E170+CyMel!E170+'not distr by region'!E170</f>
        <v>1827472.7749695336</v>
      </c>
      <c r="F48" s="17">
        <f>And!F170+Ara!F170+Ast!F170+Bal!F170+Cana!F170+Val!F170+Cant!F170+CyL!F170+'C-M'!F170+Cat!F170+'Ex'!F170+Gal!F170+Ma!F170+Mu!F170+Na!F170+PV!F170+Rio!F170+CyMel!F170+'not distr by region'!F170</f>
        <v>1620057.2818965446</v>
      </c>
      <c r="G48" s="17">
        <f>And!G170+Ara!G170+Ast!G170+Bal!G170+Cana!G170+Val!G170+Cant!G170+CyL!G170+'C-M'!G170+Cat!G170+'Ex'!G170+Gal!G170+Ma!G170+Mu!G170+Na!G170+PV!G170+Rio!G170+CyMel!G170+'not distr by region'!G170</f>
        <v>1684794.3166959316</v>
      </c>
      <c r="H48" s="17">
        <f>And!H170+Ara!H170+Ast!H170+Bal!H170+Cana!H170+Val!H170+Cant!H170+CyL!H170+'C-M'!H170+Cat!H170+'Ex'!H170+Gal!H170+Ma!H170+Mu!H170+Na!H170+PV!H170+Rio!H170+CyMel!H170+'not distr by region'!H170</f>
        <v>1636830.2630314408</v>
      </c>
      <c r="I48" s="17">
        <f>And!I170+Ara!I170+Ast!I170+Bal!I170+Cana!I170+Val!I170+Cant!I170+CyL!I170+'C-M'!I170+Cat!I170+'Ex'!I170+Gal!I170+Ma!I170+Mu!I170+Na!I170+PV!I170+Rio!I170+CyMel!I170+'not distr by region'!I170</f>
        <v>1418559.7804993622</v>
      </c>
      <c r="J48" s="17">
        <f>And!J170+Ara!J170+Ast!J170+Bal!J170+Cana!J170+Val!J170+Cant!J170+CyL!J170+'C-M'!J170+Cat!J170+'Ex'!J170+Gal!J170+Ma!J170+Mu!J170+Na!J170+PV!J170+Rio!J170+CyMel!J170+'not distr by region'!J170</f>
        <v>1015801.3406376514</v>
      </c>
      <c r="K48" s="17">
        <f>And!K170+Ara!K170+Ast!K170+Bal!K170+Cana!K170+Val!K170+Cant!K170+CyL!K170+'C-M'!K170+Cat!K170+'Ex'!K170+Gal!K170+Ma!K170+Mu!K170+Na!K170+PV!K170+Rio!K170+CyMel!K170+'not distr by region'!K170</f>
        <v>799198.3545170703</v>
      </c>
      <c r="L48" s="17">
        <f>And!L170+Ara!L170+Ast!L170+Bal!L170+Cana!L170+Val!L170+Cant!L170+CyL!L170+'C-M'!L170+Cat!L170+'Ex'!L170+Gal!L170+Ma!L170+Mu!L170+Na!L170+PV!L170+Rio!L170+CyMel!L170+'not distr by region'!L170</f>
        <v>147811.4636887409</v>
      </c>
      <c r="M48" s="17">
        <f>And!M170+Ara!M170+Ast!M170+Bal!M170+Cana!M170+Val!M170+Cant!M170+CyL!M170+'C-M'!M170+Cat!M170+'Ex'!M170+Gal!M170+Ma!M170+Mu!M170+Na!M170+PV!M170+Rio!M170+CyMel!M170+'not distr by region'!M170</f>
        <v>0</v>
      </c>
      <c r="N48" s="17">
        <f>And!N170+Ara!N170+Ast!N170+Bal!N170+Cana!N170+Val!N170+Cant!N170+CyL!N170+'C-M'!N170+Cat!N170+'Ex'!N170+Gal!N170+Ma!N170+Mu!N170+Na!N170+PV!N170+Rio!N170+CyMel!N170+'not distr by region'!N170</f>
        <v>0</v>
      </c>
      <c r="O48" s="17">
        <f>And!O170+Ara!O170+Ast!O170+Bal!O170+Cana!O170+Val!O170+Cant!O170+CyL!O170+'C-M'!O170+Cat!O170+'Ex'!O170+Gal!O170+Ma!O170+Mu!O170+Na!O170+PV!O170+Rio!O170+CyMel!O170+'not distr by region'!O170</f>
        <v>0</v>
      </c>
      <c r="P48" s="17">
        <f>And!P170+Ara!P170+Ast!P170+Bal!P170+Cana!P170+Val!P170+Cant!P170+CyL!P170+'C-M'!P170+Cat!P170+'Ex'!P170+Gal!P170+Ma!P170+Mu!P170+Na!P170+PV!P170+Rio!P170+CyMel!P170+'not distr by region'!P170</f>
        <v>0</v>
      </c>
      <c r="Q48" s="17">
        <f>And!Q170+Ara!Q170+Ast!Q170+Bal!Q170+Cana!Q170+Val!Q170+Cant!Q170+CyL!Q170+'C-M'!Q170+Cat!Q170+'Ex'!Q170+Gal!Q170+Ma!Q170+Mu!Q170+Na!Q170+PV!Q170+Rio!Q170+CyMel!Q170+'not distr by region'!Q170</f>
        <v>0</v>
      </c>
      <c r="R48" s="17">
        <f>And!R170+Ara!R170+Ast!R170+Bal!R170+Cana!R170+Val!R170+Cant!R170+CyL!R170+'C-M'!R170+Cat!R170+'Ex'!R170+Gal!R170+Ma!R170+Mu!R170+Na!R170+PV!R170+Rio!R170+CyMel!R170+'not distr by region'!R170</f>
        <v>0</v>
      </c>
      <c r="S48" s="17">
        <f>And!S170+Ara!S170+Ast!S170+Bal!S170+Cana!S170+Val!S170+Cant!S170+CyL!S170+'C-M'!S170+Cat!S170+'Ex'!S170+Gal!S170+Ma!S170+Mu!S170+Na!S170+PV!S170+Rio!S170+CyMel!S170+'not distr by region'!S170</f>
        <v>0</v>
      </c>
      <c r="T48" s="5">
        <f t="shared" si="2"/>
        <v>11717596.005846178</v>
      </c>
      <c r="U48" s="15">
        <f t="shared" si="1"/>
        <v>0.27688002957168517</v>
      </c>
      <c r="W48" s="5">
        <f>'[1]total'!T48</f>
        <v>7832645.934944922</v>
      </c>
      <c r="X48" s="15">
        <f t="shared" si="0"/>
        <v>0.6684516116648018</v>
      </c>
    </row>
    <row r="49" spans="2:24" ht="12.75">
      <c r="B49" t="s">
        <v>138</v>
      </c>
      <c r="C49" s="17">
        <f>And!C171+Ara!C171+Ast!C171+Bal!C171+Cana!C171+Val!C171+Cant!C171+CyL!C171+'C-M'!C171+Cat!C171+'Ex'!C171+Gal!C171+Ma!C171+Mu!C171+Na!C171+PV!C171+Rio!C171+CyMel!C171+'not distr by region'!C171</f>
        <v>64565.66340283623</v>
      </c>
      <c r="D49" s="17">
        <f>And!D171+Ara!D171+Ast!D171+Bal!D171+Cana!D171+Val!D171+Cant!D171+CyL!D171+'C-M'!D171+Cat!D171+'Ex'!D171+Gal!D171+Ma!D171+Mu!D171+Na!D171+PV!D171+Rio!D171+CyMel!D171+'not distr by region'!D171</f>
        <v>219208.97072990998</v>
      </c>
      <c r="E49" s="17">
        <f>And!E171+Ara!E171+Ast!E171+Bal!E171+Cana!E171+Val!E171+Cant!E171+CyL!E171+'C-M'!E171+Cat!E171+'Ex'!E171+Gal!E171+Ma!E171+Mu!E171+Na!E171+PV!E171+Rio!E171+CyMel!E171+'not distr by region'!E171</f>
        <v>412093.40556155506</v>
      </c>
      <c r="F49" s="17">
        <f>And!F171+Ara!F171+Ast!F171+Bal!F171+Cana!F171+Val!F171+Cant!F171+CyL!F171+'C-M'!F171+Cat!F171+'Ex'!F171+Gal!F171+Ma!F171+Mu!F171+Na!F171+PV!F171+Rio!F171+CyMel!F171+'not distr by region'!F171</f>
        <v>187752.73124007118</v>
      </c>
      <c r="G49" s="17">
        <f>And!G171+Ara!G171+Ast!G171+Bal!G171+Cana!G171+Val!G171+Cant!G171+CyL!G171+'C-M'!G171+Cat!G171+'Ex'!G171+Gal!G171+Ma!G171+Mu!G171+Na!G171+PV!G171+Rio!G171+CyMel!G171+'not distr by region'!G171</f>
        <v>359447.0552066536</v>
      </c>
      <c r="H49" s="17">
        <f>And!H171+Ara!H171+Ast!H171+Bal!H171+Cana!H171+Val!H171+Cant!H171+CyL!H171+'C-M'!H171+Cat!H171+'Ex'!H171+Gal!H171+Ma!H171+Mu!H171+Na!H171+PV!H171+Rio!H171+CyMel!H171+'not distr by region'!H171</f>
        <v>554279.5986448292</v>
      </c>
      <c r="I49" s="17">
        <f>And!I171+Ara!I171+Ast!I171+Bal!I171+Cana!I171+Val!I171+Cant!I171+CyL!I171+'C-M'!I171+Cat!I171+'Ex'!I171+Gal!I171+Ma!I171+Mu!I171+Na!I171+PV!I171+Rio!I171+CyMel!I171+'not distr by region'!I171</f>
        <v>462003.2624099517</v>
      </c>
      <c r="J49" s="17">
        <f>And!J171+Ara!J171+Ast!J171+Bal!J171+Cana!J171+Val!J171+Cant!J171+CyL!J171+'C-M'!J171+Cat!J171+'Ex'!J171+Gal!J171+Ma!J171+Mu!J171+Na!J171+PV!J171+Rio!J171+CyMel!J171+'not distr by region'!J171</f>
        <v>610362.5065293463</v>
      </c>
      <c r="K49" s="17">
        <f>And!K171+Ara!K171+Ast!K171+Bal!K171+Cana!K171+Val!K171+Cant!K171+CyL!K171+'C-M'!K171+Cat!K171+'Ex'!K171+Gal!K171+Ma!K171+Mu!K171+Na!K171+PV!K171+Rio!K171+CyMel!K171+'not distr by region'!K171</f>
        <v>119542.02056101694</v>
      </c>
      <c r="L49" s="17">
        <f>And!L171+Ara!L171+Ast!L171+Bal!L171+Cana!L171+Val!L171+Cant!L171+CyL!L171+'C-M'!L171+Cat!L171+'Ex'!L171+Gal!L171+Ma!L171+Mu!L171+Na!L171+PV!L171+Rio!L171+CyMel!L171+'not distr by region'!L171</f>
        <v>138908.5348838499</v>
      </c>
      <c r="M49" s="17">
        <f>And!M171+Ara!M171+Ast!M171+Bal!M171+Cana!M171+Val!M171+Cant!M171+CyL!M171+'C-M'!M171+Cat!M171+'Ex'!M171+Gal!M171+Ma!M171+Mu!M171+Na!M171+PV!M171+Rio!M171+CyMel!M171+'not distr by region'!M171</f>
        <v>137696.97094430993</v>
      </c>
      <c r="N49" s="17">
        <f>And!N171+Ara!N171+Ast!N171+Bal!N171+Cana!N171+Val!N171+Cant!N171+CyL!N171+'C-M'!N171+Cat!N171+'Ex'!N171+Gal!N171+Ma!N171+Mu!N171+Na!N171+PV!N171+Rio!N171+CyMel!N171+'not distr by region'!N171</f>
        <v>0</v>
      </c>
      <c r="O49" s="17">
        <f>And!O171+Ara!O171+Ast!O171+Bal!O171+Cana!O171+Val!O171+Cant!O171+CyL!O171+'C-M'!O171+Cat!O171+'Ex'!O171+Gal!O171+Ma!O171+Mu!O171+Na!O171+PV!O171+Rio!O171+CyMel!O171+'not distr by region'!O171</f>
        <v>15894.700024213073</v>
      </c>
      <c r="P49" s="17">
        <f>And!P171+Ara!P171+Ast!P171+Bal!P171+Cana!P171+Val!P171+Cant!P171+CyL!P171+'C-M'!P171+Cat!P171+'Ex'!P171+Gal!P171+Ma!P171+Mu!P171+Na!P171+PV!P171+Rio!P171+CyMel!P171+'not distr by region'!P171</f>
        <v>0</v>
      </c>
      <c r="Q49" s="17">
        <f>And!Q171+Ara!Q171+Ast!Q171+Bal!Q171+Cana!Q171+Val!Q171+Cant!Q171+CyL!Q171+'C-M'!Q171+Cat!Q171+'Ex'!Q171+Gal!Q171+Ma!Q171+Mu!Q171+Na!Q171+PV!Q171+Rio!Q171+CyMel!Q171+'not distr by region'!Q171</f>
        <v>0</v>
      </c>
      <c r="R49" s="17">
        <f>And!R171+Ara!R171+Ast!R171+Bal!R171+Cana!R171+Val!R171+Cant!R171+CyL!R171+'C-M'!R171+Cat!R171+'Ex'!R171+Gal!R171+Ma!R171+Mu!R171+Na!R171+PV!R171+Rio!R171+CyMel!R171+'not distr by region'!R171</f>
        <v>0</v>
      </c>
      <c r="S49" s="17">
        <f>And!S171+Ara!S171+Ast!S171+Bal!S171+Cana!S171+Val!S171+Cant!S171+CyL!S171+'C-M'!S171+Cat!S171+'Ex'!S171+Gal!S171+Ma!S171+Mu!S171+Na!S171+PV!S171+Rio!S171+CyMel!S171+'not distr by region'!S171</f>
        <v>0</v>
      </c>
      <c r="T49" s="5">
        <f t="shared" si="2"/>
        <v>3281755.420138543</v>
      </c>
      <c r="U49" s="15">
        <f t="shared" si="1"/>
        <v>0.07754598616658659</v>
      </c>
      <c r="W49" s="5">
        <f>'[1]total'!T49</f>
        <v>2433761.2883945764</v>
      </c>
      <c r="X49" s="15">
        <f t="shared" si="0"/>
        <v>0.741603494721076</v>
      </c>
    </row>
    <row r="50" spans="2:24" ht="12.75">
      <c r="B50" t="s">
        <v>139</v>
      </c>
      <c r="C50" s="17">
        <f>And!C172+Ara!C172+Ast!C172+Bal!C172+Cana!C172+Val!C172+Cant!C172+CyL!C172+'C-M'!C172+Cat!C172+'Ex'!C172+Gal!C172+Ma!C172+Mu!C172+Na!C172+PV!C172+Rio!C172+CyMel!C172+'not distr by region'!C172</f>
        <v>8051.187538798387</v>
      </c>
      <c r="D50" s="17">
        <f>And!D172+Ara!D172+Ast!D172+Bal!D172+Cana!D172+Val!D172+Cant!D172+CyL!D172+'C-M'!D172+Cat!D172+'Ex'!D172+Gal!D172+Ma!D172+Mu!D172+Na!D172+PV!D172+Rio!D172+CyMel!D172+'not distr by region'!D172</f>
        <v>55646.41730924614</v>
      </c>
      <c r="E50" s="17">
        <f>And!E172+Ara!E172+Ast!E172+Bal!E172+Cana!E172+Val!E172+Cant!E172+CyL!E172+'C-M'!E172+Cat!E172+'Ex'!E172+Gal!E172+Ma!E172+Mu!E172+Na!E172+PV!E172+Rio!E172+CyMel!E172+'not distr by region'!E172</f>
        <v>122351.85416111446</v>
      </c>
      <c r="F50" s="17">
        <f>And!F172+Ara!F172+Ast!F172+Bal!F172+Cana!F172+Val!F172+Cant!F172+CyL!F172+'C-M'!F172+Cat!F172+'Ex'!F172+Gal!F172+Ma!F172+Mu!F172+Na!F172+PV!F172+Rio!F172+CyMel!F172+'not distr by region'!F172</f>
        <v>78097.72312488568</v>
      </c>
      <c r="G50" s="17">
        <f>And!G172+Ara!G172+Ast!G172+Bal!G172+Cana!G172+Val!G172+Cant!G172+CyL!G172+'C-M'!G172+Cat!G172+'Ex'!G172+Gal!G172+Ma!G172+Mu!G172+Na!G172+PV!G172+Rio!G172+CyMel!G172+'not distr by region'!G172</f>
        <v>67976.22810696185</v>
      </c>
      <c r="H50" s="17">
        <f>And!H172+Ara!H172+Ast!H172+Bal!H172+Cana!H172+Val!H172+Cant!H172+CyL!H172+'C-M'!H172+Cat!H172+'Ex'!H172+Gal!H172+Ma!H172+Mu!H172+Na!H172+PV!H172+Rio!H172+CyMel!H172+'not distr by region'!H172</f>
        <v>112039.99078443139</v>
      </c>
      <c r="I50" s="17">
        <f>And!I172+Ara!I172+Ast!I172+Bal!I172+Cana!I172+Val!I172+Cant!I172+CyL!I172+'C-M'!I172+Cat!I172+'Ex'!I172+Gal!I172+Ma!I172+Mu!I172+Na!I172+PV!I172+Rio!I172+CyMel!I172+'not distr by region'!I172</f>
        <v>100154.68885</v>
      </c>
      <c r="J50" s="17">
        <f>And!J172+Ara!J172+Ast!J172+Bal!J172+Cana!J172+Val!J172+Cant!J172+CyL!J172+'C-M'!J172+Cat!J172+'Ex'!J172+Gal!J172+Ma!J172+Mu!J172+Na!J172+PV!J172+Rio!J172+CyMel!J172+'not distr by region'!J172</f>
        <v>58996.110052203396</v>
      </c>
      <c r="K50" s="17">
        <f>And!K172+Ara!K172+Ast!K172+Bal!K172+Cana!K172+Val!K172+Cant!K172+CyL!K172+'C-M'!K172+Cat!K172+'Ex'!K172+Gal!K172+Ma!K172+Mu!K172+Na!K172+PV!K172+Rio!K172+CyMel!K172+'not distr by region'!K172</f>
        <v>28978.636471477</v>
      </c>
      <c r="L50" s="17">
        <f>And!L172+Ara!L172+Ast!L172+Bal!L172+Cana!L172+Val!L172+Cant!L172+CyL!L172+'C-M'!L172+Cat!L172+'Ex'!L172+Gal!L172+Ma!L172+Mu!L172+Na!L172+PV!L172+Rio!L172+CyMel!L172+'not distr by region'!L172</f>
        <v>12141.13559322034</v>
      </c>
      <c r="M50" s="17">
        <f>And!M172+Ara!M172+Ast!M172+Bal!M172+Cana!M172+Val!M172+Cant!M172+CyL!M172+'C-M'!M172+Cat!M172+'Ex'!M172+Gal!M172+Ma!M172+Mu!M172+Na!M172+PV!M172+Rio!M172+CyMel!M172+'not distr by region'!M172</f>
        <v>12061.133171912832</v>
      </c>
      <c r="N50" s="17">
        <f>And!N172+Ara!N172+Ast!N172+Bal!N172+Cana!N172+Val!N172+Cant!N172+CyL!N172+'C-M'!N172+Cat!N172+'Ex'!N172+Gal!N172+Ma!N172+Mu!N172+Na!N172+PV!N172+Rio!N172+CyMel!N172+'not distr by region'!N172</f>
        <v>0</v>
      </c>
      <c r="O50" s="17">
        <f>And!O172+Ara!O172+Ast!O172+Bal!O172+Cana!O172+Val!O172+Cant!O172+CyL!O172+'C-M'!O172+Cat!O172+'Ex'!O172+Gal!O172+Ma!O172+Mu!O172+Na!O172+PV!O172+Rio!O172+CyMel!O172+'not distr by region'!O172</f>
        <v>0</v>
      </c>
      <c r="P50" s="17">
        <f>And!P172+Ara!P172+Ast!P172+Bal!P172+Cana!P172+Val!P172+Cant!P172+CyL!P172+'C-M'!P172+Cat!P172+'Ex'!P172+Gal!P172+Ma!P172+Mu!P172+Na!P172+PV!P172+Rio!P172+CyMel!P172+'not distr by region'!P172</f>
        <v>0</v>
      </c>
      <c r="Q50" s="17">
        <f>And!Q172+Ara!Q172+Ast!Q172+Bal!Q172+Cana!Q172+Val!Q172+Cant!Q172+CyL!Q172+'C-M'!Q172+Cat!Q172+'Ex'!Q172+Gal!Q172+Ma!Q172+Mu!Q172+Na!Q172+PV!Q172+Rio!Q172+CyMel!Q172+'not distr by region'!Q172</f>
        <v>0</v>
      </c>
      <c r="R50" s="17">
        <f>And!R172+Ara!R172+Ast!R172+Bal!R172+Cana!R172+Val!R172+Cant!R172+CyL!R172+'C-M'!R172+Cat!R172+'Ex'!R172+Gal!R172+Ma!R172+Mu!R172+Na!R172+PV!R172+Rio!R172+CyMel!R172+'not distr by region'!R172</f>
        <v>0</v>
      </c>
      <c r="S50" s="17">
        <f>And!S172+Ara!S172+Ast!S172+Bal!S172+Cana!S172+Val!S172+Cant!S172+CyL!S172+'C-M'!S172+Cat!S172+'Ex'!S172+Gal!S172+Ma!S172+Mu!S172+Na!S172+PV!S172+Rio!S172+CyMel!S172+'not distr by region'!S172</f>
        <v>0</v>
      </c>
      <c r="T50" s="5">
        <f t="shared" si="2"/>
        <v>656495.1051642515</v>
      </c>
      <c r="U50" s="15">
        <f t="shared" si="1"/>
        <v>0.015512600369636836</v>
      </c>
      <c r="W50" s="5">
        <f>'[1]total'!T50</f>
        <v>403184.3277884317</v>
      </c>
      <c r="X50" s="15">
        <f t="shared" si="0"/>
        <v>0.6141467386684585</v>
      </c>
    </row>
    <row r="51" spans="2:24" ht="12.75">
      <c r="B51" t="s">
        <v>140</v>
      </c>
      <c r="C51" s="17">
        <f>And!C173+Ara!C173+Ast!C173+Bal!C173+Cana!C173+Val!C173+Cant!C173+CyL!C173+'C-M'!C173+Cat!C173+'Ex'!C173+Gal!C173+Ma!C173+Mu!C173+Na!C173+PV!C173+Rio!C173+CyMel!C173+'not distr by region'!C173</f>
        <v>0</v>
      </c>
      <c r="D51" s="17">
        <f>And!D173+Ara!D173+Ast!D173+Bal!D173+Cana!D173+Val!D173+Cant!D173+CyL!D173+'C-M'!D173+Cat!D173+'Ex'!D173+Gal!D173+Ma!D173+Mu!D173+Na!D173+PV!D173+Rio!D173+CyMel!D173+'not distr by region'!D173</f>
        <v>6385.86126</v>
      </c>
      <c r="E51" s="17">
        <f>And!E173+Ara!E173+Ast!E173+Bal!E173+Cana!E173+Val!E173+Cant!E173+CyL!E173+'C-M'!E173+Cat!E173+'Ex'!E173+Gal!E173+Ma!E173+Mu!E173+Na!E173+PV!E173+Rio!E173+CyMel!E173+'not distr by region'!E173</f>
        <v>9196.13099</v>
      </c>
      <c r="F51" s="17">
        <f>And!F173+Ara!F173+Ast!F173+Bal!F173+Cana!F173+Val!F173+Cant!F173+CyL!F173+'C-M'!F173+Cat!F173+'Ex'!F173+Gal!F173+Ma!F173+Mu!F173+Na!F173+PV!F173+Rio!F173+CyMel!F173+'not distr by region'!F173</f>
        <v>9999.19557</v>
      </c>
      <c r="G51" s="17">
        <f>And!G173+Ara!G173+Ast!G173+Bal!G173+Cana!G173+Val!G173+Cant!G173+CyL!G173+'C-M'!G173+Cat!G173+'Ex'!G173+Gal!G173+Ma!G173+Mu!G173+Na!G173+PV!G173+Rio!G173+CyMel!G173+'not distr by region'!G173</f>
        <v>13452.371560000001</v>
      </c>
      <c r="H51" s="17">
        <f>And!H173+Ara!H173+Ast!H173+Bal!H173+Cana!H173+Val!H173+Cant!H173+CyL!H173+'C-M'!H173+Cat!H173+'Ex'!H173+Gal!H173+Ma!H173+Mu!H173+Na!H173+PV!H173+Rio!H173+CyMel!H173+'not distr by region'!H173</f>
        <v>10646.906369999999</v>
      </c>
      <c r="I51" s="17">
        <f>And!I173+Ara!I173+Ast!I173+Bal!I173+Cana!I173+Val!I173+Cant!I173+CyL!I173+'C-M'!I173+Cat!I173+'Ex'!I173+Gal!I173+Ma!I173+Mu!I173+Na!I173+PV!I173+Rio!I173+CyMel!I173+'not distr by region'!I173</f>
        <v>12062.842890000002</v>
      </c>
      <c r="J51" s="17">
        <f>And!J173+Ara!J173+Ast!J173+Bal!J173+Cana!J173+Val!J173+Cant!J173+CyL!J173+'C-M'!J173+Cat!J173+'Ex'!J173+Gal!J173+Ma!J173+Mu!J173+Na!J173+PV!J173+Rio!J173+CyMel!J173+'not distr by region'!J173</f>
        <v>1942.8591999999999</v>
      </c>
      <c r="K51" s="17">
        <f>And!K173+Ara!K173+Ast!K173+Bal!K173+Cana!K173+Val!K173+Cant!K173+CyL!K173+'C-M'!K173+Cat!K173+'Ex'!K173+Gal!K173+Ma!K173+Mu!K173+Na!K173+PV!K173+Rio!K173+CyMel!K173+'not distr by region'!K173</f>
        <v>182.23369</v>
      </c>
      <c r="L51" s="17">
        <f>And!L173+Ara!L173+Ast!L173+Bal!L173+Cana!L173+Val!L173+Cant!L173+CyL!L173+'C-M'!L173+Cat!L173+'Ex'!L173+Gal!L173+Ma!L173+Mu!L173+Na!L173+PV!L173+Rio!L173+CyMel!L173+'not distr by region'!L173</f>
        <v>0</v>
      </c>
      <c r="M51" s="17">
        <f>And!M173+Ara!M173+Ast!M173+Bal!M173+Cana!M173+Val!M173+Cant!M173+CyL!M173+'C-M'!M173+Cat!M173+'Ex'!M173+Gal!M173+Ma!M173+Mu!M173+Na!M173+PV!M173+Rio!M173+CyMel!M173+'not distr by region'!M173</f>
        <v>0</v>
      </c>
      <c r="N51" s="17">
        <f>And!N173+Ara!N173+Ast!N173+Bal!N173+Cana!N173+Val!N173+Cant!N173+CyL!N173+'C-M'!N173+Cat!N173+'Ex'!N173+Gal!N173+Ma!N173+Mu!N173+Na!N173+PV!N173+Rio!N173+CyMel!N173+'not distr by region'!N173</f>
        <v>0</v>
      </c>
      <c r="O51" s="17">
        <f>And!O173+Ara!O173+Ast!O173+Bal!O173+Cana!O173+Val!O173+Cant!O173+CyL!O173+'C-M'!O173+Cat!O173+'Ex'!O173+Gal!O173+Ma!O173+Mu!O173+Na!O173+PV!O173+Rio!O173+CyMel!O173+'not distr by region'!O173</f>
        <v>0</v>
      </c>
      <c r="P51" s="17">
        <f>And!P173+Ara!P173+Ast!P173+Bal!P173+Cana!P173+Val!P173+Cant!P173+CyL!P173+'C-M'!P173+Cat!P173+'Ex'!P173+Gal!P173+Ma!P173+Mu!P173+Na!P173+PV!P173+Rio!P173+CyMel!P173+'not distr by region'!P173</f>
        <v>0</v>
      </c>
      <c r="Q51" s="17">
        <f>And!Q173+Ara!Q173+Ast!Q173+Bal!Q173+Cana!Q173+Val!Q173+Cant!Q173+CyL!Q173+'C-M'!Q173+Cat!Q173+'Ex'!Q173+Gal!Q173+Ma!Q173+Mu!Q173+Na!Q173+PV!Q173+Rio!Q173+CyMel!Q173+'not distr by region'!Q173</f>
        <v>0</v>
      </c>
      <c r="R51" s="17">
        <f>And!R173+Ara!R173+Ast!R173+Bal!R173+Cana!R173+Val!R173+Cant!R173+CyL!R173+'C-M'!R173+Cat!R173+'Ex'!R173+Gal!R173+Ma!R173+Mu!R173+Na!R173+PV!R173+Rio!R173+CyMel!R173+'not distr by region'!R173</f>
        <v>0</v>
      </c>
      <c r="S51" s="17">
        <f>And!S173+Ara!S173+Ast!S173+Bal!S173+Cana!S173+Val!S173+Cant!S173+CyL!S173+'C-M'!S173+Cat!S173+'Ex'!S173+Gal!S173+Ma!S173+Mu!S173+Na!S173+PV!S173+Rio!S173+CyMel!S173+'not distr by region'!S173</f>
        <v>0</v>
      </c>
      <c r="T51" s="5">
        <f t="shared" si="2"/>
        <v>63868.401529999996</v>
      </c>
      <c r="U51" s="15">
        <f t="shared" si="1"/>
        <v>0.001509173459769373</v>
      </c>
      <c r="W51" s="5">
        <f>'[1]total'!T51</f>
        <v>28927</v>
      </c>
      <c r="X51" s="15">
        <f t="shared" si="0"/>
        <v>0.4529156720230822</v>
      </c>
    </row>
    <row r="52" spans="2:24" ht="12.75">
      <c r="B52" t="s">
        <v>141</v>
      </c>
      <c r="C52" s="17">
        <f>And!C174+Ara!C174+Ast!C174+Bal!C174+Cana!C174+Val!C174+Cant!C174+CyL!C174+'C-M'!C174+Cat!C174+'Ex'!C174+Gal!C174+Ma!C174+Mu!C174+Na!C174+PV!C174+Rio!C174+CyMel!C174+'not distr by region'!C174</f>
        <v>0</v>
      </c>
      <c r="D52" s="17">
        <f>And!D174+Ara!D174+Ast!D174+Bal!D174+Cana!D174+Val!D174+Cant!D174+CyL!D174+'C-M'!D174+Cat!D174+'Ex'!D174+Gal!D174+Ma!D174+Mu!D174+Na!D174+PV!D174+Rio!D174+CyMel!D174+'not distr by region'!D174</f>
        <v>0</v>
      </c>
      <c r="E52" s="17">
        <f>And!E174+Ara!E174+Ast!E174+Bal!E174+Cana!E174+Val!E174+Cant!E174+CyL!E174+'C-M'!E174+Cat!E174+'Ex'!E174+Gal!E174+Ma!E174+Mu!E174+Na!E174+PV!E174+Rio!E174+CyMel!E174+'not distr by region'!E174</f>
        <v>0</v>
      </c>
      <c r="F52" s="17">
        <f>And!F174+Ara!F174+Ast!F174+Bal!F174+Cana!F174+Val!F174+Cant!F174+CyL!F174+'C-M'!F174+Cat!F174+'Ex'!F174+Gal!F174+Ma!F174+Mu!F174+Na!F174+PV!F174+Rio!F174+CyMel!F174+'not distr by region'!F174</f>
        <v>0</v>
      </c>
      <c r="G52" s="17">
        <f>And!G174+Ara!G174+Ast!G174+Bal!G174+Cana!G174+Val!G174+Cant!G174+CyL!G174+'C-M'!G174+Cat!G174+'Ex'!G174+Gal!G174+Ma!G174+Mu!G174+Na!G174+PV!G174+Rio!G174+CyMel!G174+'not distr by region'!G174</f>
        <v>0</v>
      </c>
      <c r="H52" s="17">
        <f>And!H174+Ara!H174+Ast!H174+Bal!H174+Cana!H174+Val!H174+Cant!H174+CyL!H174+'C-M'!H174+Cat!H174+'Ex'!H174+Gal!H174+Ma!H174+Mu!H174+Na!H174+PV!H174+Rio!H174+CyMel!H174+'not distr by region'!H174</f>
        <v>0</v>
      </c>
      <c r="I52" s="17">
        <f>And!I174+Ara!I174+Ast!I174+Bal!I174+Cana!I174+Val!I174+Cant!I174+CyL!I174+'C-M'!I174+Cat!I174+'Ex'!I174+Gal!I174+Ma!I174+Mu!I174+Na!I174+PV!I174+Rio!I174+CyMel!I174+'not distr by region'!I174</f>
        <v>0</v>
      </c>
      <c r="J52" s="17">
        <f>And!J174+Ara!J174+Ast!J174+Bal!J174+Cana!J174+Val!J174+Cant!J174+CyL!J174+'C-M'!J174+Cat!J174+'Ex'!J174+Gal!J174+Ma!J174+Mu!J174+Na!J174+PV!J174+Rio!J174+CyMel!J174+'not distr by region'!J174</f>
        <v>0</v>
      </c>
      <c r="K52" s="17">
        <f>And!K174+Ara!K174+Ast!K174+Bal!K174+Cana!K174+Val!K174+Cant!K174+CyL!K174+'C-M'!K174+Cat!K174+'Ex'!K174+Gal!K174+Ma!K174+Mu!K174+Na!K174+PV!K174+Rio!K174+CyMel!K174+'not distr by region'!K174</f>
        <v>0</v>
      </c>
      <c r="L52" s="17">
        <f>And!L174+Ara!L174+Ast!L174+Bal!L174+Cana!L174+Val!L174+Cant!L174+CyL!L174+'C-M'!L174+Cat!L174+'Ex'!L174+Gal!L174+Ma!L174+Mu!L174+Na!L174+PV!L174+Rio!L174+CyMel!L174+'not distr by region'!L174</f>
        <v>0</v>
      </c>
      <c r="M52" s="17">
        <f>And!M174+Ara!M174+Ast!M174+Bal!M174+Cana!M174+Val!M174+Cant!M174+CyL!M174+'C-M'!M174+Cat!M174+'Ex'!M174+Gal!M174+Ma!M174+Mu!M174+Na!M174+PV!M174+Rio!M174+CyMel!M174+'not distr by region'!M174</f>
        <v>0</v>
      </c>
      <c r="N52" s="17">
        <f>And!N174+Ara!N174+Ast!N174+Bal!N174+Cana!N174+Val!N174+Cant!N174+CyL!N174+'C-M'!N174+Cat!N174+'Ex'!N174+Gal!N174+Ma!N174+Mu!N174+Na!N174+PV!N174+Rio!N174+CyMel!N174+'not distr by region'!N174</f>
        <v>0</v>
      </c>
      <c r="O52" s="17">
        <f>And!O174+Ara!O174+Ast!O174+Bal!O174+Cana!O174+Val!O174+Cant!O174+CyL!O174+'C-M'!O174+Cat!O174+'Ex'!O174+Gal!O174+Ma!O174+Mu!O174+Na!O174+PV!O174+Rio!O174+CyMel!O174+'not distr by region'!O174</f>
        <v>0</v>
      </c>
      <c r="P52" s="17">
        <f>And!P174+Ara!P174+Ast!P174+Bal!P174+Cana!P174+Val!P174+Cant!P174+CyL!P174+'C-M'!P174+Cat!P174+'Ex'!P174+Gal!P174+Ma!P174+Mu!P174+Na!P174+PV!P174+Rio!P174+CyMel!P174+'not distr by region'!P174</f>
        <v>0</v>
      </c>
      <c r="Q52" s="17">
        <f>And!Q174+Ara!Q174+Ast!Q174+Bal!Q174+Cana!Q174+Val!Q174+Cant!Q174+CyL!Q174+'C-M'!Q174+Cat!Q174+'Ex'!Q174+Gal!Q174+Ma!Q174+Mu!Q174+Na!Q174+PV!Q174+Rio!Q174+CyMel!Q174+'not distr by region'!Q174</f>
        <v>0</v>
      </c>
      <c r="R52" s="17">
        <f>And!R174+Ara!R174+Ast!R174+Bal!R174+Cana!R174+Val!R174+Cant!R174+CyL!R174+'C-M'!R174+Cat!R174+'Ex'!R174+Gal!R174+Ma!R174+Mu!R174+Na!R174+PV!R174+Rio!R174+CyMel!R174+'not distr by region'!R174</f>
        <v>0</v>
      </c>
      <c r="S52" s="17">
        <f>And!S174+Ara!S174+Ast!S174+Bal!S174+Cana!S174+Val!S174+Cant!S174+CyL!S174+'C-M'!S174+Cat!S174+'Ex'!S174+Gal!S174+Ma!S174+Mu!S174+Na!S174+PV!S174+Rio!S174+CyMel!S174+'not distr by region'!S174</f>
        <v>0</v>
      </c>
      <c r="T52" s="5">
        <f t="shared" si="2"/>
        <v>0</v>
      </c>
      <c r="U52" s="15">
        <f t="shared" si="1"/>
        <v>0</v>
      </c>
      <c r="W52" s="5"/>
      <c r="X52" s="15"/>
    </row>
    <row r="53" spans="2:24" ht="12.75">
      <c r="B53" t="s">
        <v>142</v>
      </c>
      <c r="C53" s="17">
        <f>And!C175+Ara!C175+Ast!C175+Bal!C175+Cana!C175+Val!C175+Cant!C175+CyL!C175+'C-M'!C175+Cat!C175+'Ex'!C175+Gal!C175+Ma!C175+Mu!C175+Na!C175+PV!C175+Rio!C175+CyMel!C175+'not distr by region'!C175</f>
        <v>0</v>
      </c>
      <c r="D53" s="17">
        <f>And!D175+Ara!D175+Ast!D175+Bal!D175+Cana!D175+Val!D175+Cant!D175+CyL!D175+'C-M'!D175+Cat!D175+'Ex'!D175+Gal!D175+Ma!D175+Mu!D175+Na!D175+PV!D175+Rio!D175+CyMel!D175+'not distr by region'!D175</f>
        <v>187191.70322000002</v>
      </c>
      <c r="E53" s="17">
        <f>And!E175+Ara!E175+Ast!E175+Bal!E175+Cana!E175+Val!E175+Cant!E175+CyL!E175+'C-M'!E175+Cat!E175+'Ex'!E175+Gal!E175+Ma!E175+Mu!E175+Na!E175+PV!E175+Rio!E175+CyMel!E175+'not distr by region'!E175</f>
        <v>160634.50894</v>
      </c>
      <c r="F53" s="17">
        <f>And!F175+Ara!F175+Ast!F175+Bal!F175+Cana!F175+Val!F175+Cant!F175+CyL!F175+'C-M'!F175+Cat!F175+'Ex'!F175+Gal!F175+Ma!F175+Mu!F175+Na!F175+PV!F175+Rio!F175+CyMel!F175+'not distr by region'!F175</f>
        <v>159416.96435</v>
      </c>
      <c r="G53" s="17">
        <f>And!G175+Ara!G175+Ast!G175+Bal!G175+Cana!G175+Val!G175+Cant!G175+CyL!G175+'C-M'!G175+Cat!G175+'Ex'!G175+Gal!G175+Ma!G175+Mu!G175+Na!G175+PV!G175+Rio!G175+CyMel!G175+'not distr by region'!G175</f>
        <v>246083.55750000002</v>
      </c>
      <c r="H53" s="17">
        <f>And!H175+Ara!H175+Ast!H175+Bal!H175+Cana!H175+Val!H175+Cant!H175+CyL!H175+'C-M'!H175+Cat!H175+'Ex'!H175+Gal!H175+Ma!H175+Mu!H175+Na!H175+PV!H175+Rio!H175+CyMel!H175+'not distr by region'!H175</f>
        <v>182935.11016</v>
      </c>
      <c r="I53" s="17">
        <f>And!I175+Ara!I175+Ast!I175+Bal!I175+Cana!I175+Val!I175+Cant!I175+CyL!I175+'C-M'!I175+Cat!I175+'Ex'!I175+Gal!I175+Ma!I175+Mu!I175+Na!I175+PV!I175+Rio!I175+CyMel!I175+'not distr by region'!I175</f>
        <v>178899.63663</v>
      </c>
      <c r="J53" s="17">
        <f>And!J175+Ara!J175+Ast!J175+Bal!J175+Cana!J175+Val!J175+Cant!J175+CyL!J175+'C-M'!J175+Cat!J175+'Ex'!J175+Gal!J175+Ma!J175+Mu!J175+Na!J175+PV!J175+Rio!J175+CyMel!J175+'not distr by region'!J175</f>
        <v>130884.72196000002</v>
      </c>
      <c r="K53" s="17">
        <f>And!K175+Ara!K175+Ast!K175+Bal!K175+Cana!K175+Val!K175+Cant!K175+CyL!K175+'C-M'!K175+Cat!K175+'Ex'!K175+Gal!K175+Ma!K175+Mu!K175+Na!K175+PV!K175+Rio!K175+CyMel!K175+'not distr by region'!K175</f>
        <v>49689.586180000006</v>
      </c>
      <c r="L53" s="17">
        <f>And!L175+Ara!L175+Ast!L175+Bal!L175+Cana!L175+Val!L175+Cant!L175+CyL!L175+'C-M'!L175+Cat!L175+'Ex'!L175+Gal!L175+Ma!L175+Mu!L175+Na!L175+PV!L175+Rio!L175+CyMel!L175+'not distr by region'!L175</f>
        <v>0</v>
      </c>
      <c r="M53" s="17">
        <f>And!M175+Ara!M175+Ast!M175+Bal!M175+Cana!M175+Val!M175+Cant!M175+CyL!M175+'C-M'!M175+Cat!M175+'Ex'!M175+Gal!M175+Ma!M175+Mu!M175+Na!M175+PV!M175+Rio!M175+CyMel!M175+'not distr by region'!M175</f>
        <v>0</v>
      </c>
      <c r="N53" s="17">
        <f>And!N175+Ara!N175+Ast!N175+Bal!N175+Cana!N175+Val!N175+Cant!N175+CyL!N175+'C-M'!N175+Cat!N175+'Ex'!N175+Gal!N175+Ma!N175+Mu!N175+Na!N175+PV!N175+Rio!N175+CyMel!N175+'not distr by region'!N175</f>
        <v>0</v>
      </c>
      <c r="O53" s="17">
        <f>And!O175+Ara!O175+Ast!O175+Bal!O175+Cana!O175+Val!O175+Cant!O175+CyL!O175+'C-M'!O175+Cat!O175+'Ex'!O175+Gal!O175+Ma!O175+Mu!O175+Na!O175+PV!O175+Rio!O175+CyMel!O175+'not distr by region'!O175</f>
        <v>0</v>
      </c>
      <c r="P53" s="17">
        <f>And!P175+Ara!P175+Ast!P175+Bal!P175+Cana!P175+Val!P175+Cant!P175+CyL!P175+'C-M'!P175+Cat!P175+'Ex'!P175+Gal!P175+Ma!P175+Mu!P175+Na!P175+PV!P175+Rio!P175+CyMel!P175+'not distr by region'!P175</f>
        <v>0</v>
      </c>
      <c r="Q53" s="17">
        <f>And!Q175+Ara!Q175+Ast!Q175+Bal!Q175+Cana!Q175+Val!Q175+Cant!Q175+CyL!Q175+'C-M'!Q175+Cat!Q175+'Ex'!Q175+Gal!Q175+Ma!Q175+Mu!Q175+Na!Q175+PV!Q175+Rio!Q175+CyMel!Q175+'not distr by region'!Q175</f>
        <v>0</v>
      </c>
      <c r="R53" s="17">
        <f>And!R175+Ara!R175+Ast!R175+Bal!R175+Cana!R175+Val!R175+Cant!R175+CyL!R175+'C-M'!R175+Cat!R175+'Ex'!R175+Gal!R175+Ma!R175+Mu!R175+Na!R175+PV!R175+Rio!R175+CyMel!R175+'not distr by region'!R175</f>
        <v>0</v>
      </c>
      <c r="S53" s="17">
        <f>And!S175+Ara!S175+Ast!S175+Bal!S175+Cana!S175+Val!S175+Cant!S175+CyL!S175+'C-M'!S175+Cat!S175+'Ex'!S175+Gal!S175+Ma!S175+Mu!S175+Na!S175+PV!S175+Rio!S175+CyMel!S175+'not distr by region'!S175</f>
        <v>0</v>
      </c>
      <c r="T53" s="5">
        <f t="shared" si="2"/>
        <v>1295735.78894</v>
      </c>
      <c r="U53" s="15">
        <f t="shared" si="1"/>
        <v>0.03061748872207258</v>
      </c>
      <c r="W53" s="5">
        <f>'[1]total'!T53</f>
        <v>397349.19200000004</v>
      </c>
      <c r="X53" s="15">
        <f t="shared" si="0"/>
        <v>0.3066591163041492</v>
      </c>
    </row>
    <row r="54" spans="3:21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15"/>
    </row>
    <row r="55" spans="2:21" ht="12.75">
      <c r="B55" s="7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15"/>
    </row>
    <row r="56" spans="2:21" ht="12.75">
      <c r="B56" s="7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5"/>
    </row>
    <row r="57" spans="2:21" ht="12.75">
      <c r="B57" s="7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5"/>
    </row>
    <row r="58" spans="2:21" ht="12.75">
      <c r="B58" s="7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5"/>
    </row>
    <row r="59" spans="2:21" ht="12.75">
      <c r="B59" s="7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5"/>
    </row>
    <row r="60" spans="3:19" ht="12.7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3:19" ht="12.7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V177"/>
  <sheetViews>
    <sheetView zoomScalePageLayoutView="0" workbookViewId="0" topLeftCell="A126">
      <pane xSplit="12960" topLeftCell="M1" activePane="topLeft" state="split"/>
      <selection pane="topLeft" activeCell="B122" sqref="B122:T175"/>
      <selection pane="topRight" activeCell="T163" sqref="T163:T168"/>
    </sheetView>
  </sheetViews>
  <sheetFormatPr defaultColWidth="11.00390625" defaultRowHeight="12.75"/>
  <cols>
    <col min="1" max="1" width="5.875" style="0" customWidth="1"/>
    <col min="2" max="2" width="39.375" style="0" customWidth="1"/>
  </cols>
  <sheetData>
    <row r="4" ht="12.75">
      <c r="B4" s="2" t="s">
        <v>1</v>
      </c>
    </row>
    <row r="5" ht="12.75">
      <c r="B5" t="s">
        <v>64</v>
      </c>
    </row>
    <row r="6" ht="12.75">
      <c r="B6" t="s">
        <v>2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 t="s">
        <v>82</v>
      </c>
      <c r="U10" s="4"/>
      <c r="V10" s="4"/>
    </row>
    <row r="11" spans="2:22" ht="12.75">
      <c r="B11" s="1" t="s">
        <v>3</v>
      </c>
      <c r="C11" s="10"/>
      <c r="D11" s="10">
        <v>349834.37195</v>
      </c>
      <c r="E11" s="10">
        <v>482834.08434</v>
      </c>
      <c r="F11" s="10">
        <v>611424.2003200001</v>
      </c>
      <c r="G11" s="10">
        <v>345749.85610999994</v>
      </c>
      <c r="H11" s="10">
        <v>438684.56583</v>
      </c>
      <c r="I11" s="10">
        <v>491261.56687</v>
      </c>
      <c r="J11" s="10">
        <v>357534.20118000003</v>
      </c>
      <c r="K11" s="10">
        <v>233800.70338999998</v>
      </c>
      <c r="L11" s="10">
        <v>0</v>
      </c>
      <c r="M11" s="10"/>
      <c r="N11" s="10"/>
      <c r="O11" s="10"/>
      <c r="P11" s="10"/>
      <c r="Q11" s="10"/>
      <c r="R11" s="10"/>
      <c r="S11" s="10"/>
      <c r="T11" s="10"/>
      <c r="U11" s="11"/>
      <c r="V11" s="6"/>
    </row>
    <row r="12" spans="2:22" ht="12.75">
      <c r="B12" t="s">
        <v>4</v>
      </c>
      <c r="C12" s="5"/>
      <c r="D12" s="5">
        <v>197317.12386999998</v>
      </c>
      <c r="E12" s="5">
        <v>328315.91427</v>
      </c>
      <c r="F12" s="5">
        <v>291345.42202000006</v>
      </c>
      <c r="G12" s="5">
        <v>299518.54413999995</v>
      </c>
      <c r="H12" s="5">
        <v>347666.65618</v>
      </c>
      <c r="I12" s="5">
        <v>389416.92081999994</v>
      </c>
      <c r="J12" s="5">
        <v>262098.54003000003</v>
      </c>
      <c r="K12" s="5">
        <v>148362.83664999998</v>
      </c>
      <c r="L12" s="5">
        <v>0</v>
      </c>
      <c r="M12" s="5"/>
      <c r="N12" s="5"/>
      <c r="O12" s="5"/>
      <c r="P12" s="5"/>
      <c r="Q12" s="5"/>
      <c r="R12" s="5"/>
      <c r="S12" s="5"/>
      <c r="T12" s="5"/>
      <c r="U12" s="13"/>
      <c r="V12" s="6"/>
    </row>
    <row r="13" spans="2:22" ht="12.75">
      <c r="B13" t="s">
        <v>5</v>
      </c>
      <c r="C13" s="5"/>
      <c r="D13" s="5">
        <v>152517.24808000002</v>
      </c>
      <c r="E13" s="5">
        <v>154518.17007</v>
      </c>
      <c r="F13" s="5">
        <v>320078.7783</v>
      </c>
      <c r="G13" s="5">
        <v>46231.311969999995</v>
      </c>
      <c r="H13" s="5">
        <v>91017.90964999999</v>
      </c>
      <c r="I13" s="5">
        <v>101844.64605000001</v>
      </c>
      <c r="J13" s="5">
        <v>95435.66115</v>
      </c>
      <c r="K13" s="5">
        <v>85437.86674000001</v>
      </c>
      <c r="L13" s="5">
        <v>0</v>
      </c>
      <c r="M13" s="5"/>
      <c r="N13" s="5"/>
      <c r="O13" s="5"/>
      <c r="P13" s="5"/>
      <c r="Q13" s="5"/>
      <c r="R13" s="5"/>
      <c r="S13" s="5"/>
      <c r="T13" s="5"/>
      <c r="U13" s="13"/>
      <c r="V13" s="6"/>
    </row>
    <row r="14" spans="2:21" ht="12.75">
      <c r="B14" t="s">
        <v>6</v>
      </c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7</v>
      </c>
      <c r="C16" s="10"/>
      <c r="D16" s="10">
        <v>33068.85006</v>
      </c>
      <c r="E16" s="10">
        <v>98666.03235</v>
      </c>
      <c r="F16" s="10">
        <v>149170.58709</v>
      </c>
      <c r="G16" s="10">
        <v>206439.07478999998</v>
      </c>
      <c r="H16" s="10">
        <v>302406.74898</v>
      </c>
      <c r="I16" s="10">
        <v>281974.92234</v>
      </c>
      <c r="J16" s="10">
        <v>166257.74539</v>
      </c>
      <c r="K16" s="10">
        <v>136082.63635</v>
      </c>
      <c r="L16" s="10">
        <v>0</v>
      </c>
      <c r="M16" s="10"/>
      <c r="N16" s="10"/>
      <c r="O16" s="10"/>
      <c r="P16" s="10"/>
      <c r="Q16" s="10"/>
      <c r="R16" s="10"/>
      <c r="S16" s="10"/>
      <c r="T16" s="10"/>
      <c r="U16" s="11"/>
    </row>
    <row r="17" spans="2:22" ht="12.75">
      <c r="B17" t="s">
        <v>72</v>
      </c>
      <c r="C17" s="5"/>
      <c r="D17" s="5">
        <v>4591.56249</v>
      </c>
      <c r="E17" s="5">
        <v>32177.576909999996</v>
      </c>
      <c r="F17" s="5">
        <v>61492.52123</v>
      </c>
      <c r="G17" s="5">
        <v>106982.04374999998</v>
      </c>
      <c r="H17" s="5">
        <v>158528.29812999998</v>
      </c>
      <c r="I17" s="5">
        <v>224217.12081999998</v>
      </c>
      <c r="J17" s="5">
        <v>123835.31272</v>
      </c>
      <c r="K17" s="5">
        <v>113649.75718</v>
      </c>
      <c r="L17" s="5">
        <v>0</v>
      </c>
      <c r="M17" s="5"/>
      <c r="N17" s="5"/>
      <c r="O17" s="5"/>
      <c r="P17" s="5"/>
      <c r="Q17" s="5"/>
      <c r="R17" s="5"/>
      <c r="S17" s="5"/>
      <c r="T17" s="5"/>
      <c r="U17" s="13"/>
      <c r="V17" s="6"/>
    </row>
    <row r="18" spans="2:21" ht="12.75">
      <c r="B18" t="s">
        <v>73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10788.42906</v>
      </c>
      <c r="J18" s="5">
        <v>1972.1568200000002</v>
      </c>
      <c r="K18" s="5">
        <v>0</v>
      </c>
      <c r="L18" s="5">
        <v>0</v>
      </c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33</v>
      </c>
      <c r="C19" s="5"/>
      <c r="D19" s="5">
        <v>28477.28757</v>
      </c>
      <c r="E19" s="5">
        <v>66488.45543999999</v>
      </c>
      <c r="F19" s="5">
        <v>87678.06585999999</v>
      </c>
      <c r="G19" s="5">
        <v>99457.03103999999</v>
      </c>
      <c r="H19" s="5">
        <v>143878.45085</v>
      </c>
      <c r="I19" s="5">
        <v>46969.37246</v>
      </c>
      <c r="J19" s="5">
        <v>40450.275850000005</v>
      </c>
      <c r="K19" s="5">
        <v>22432.879169999997</v>
      </c>
      <c r="L19" s="5">
        <v>0</v>
      </c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34</v>
      </c>
      <c r="C21" s="5"/>
      <c r="D21" s="10">
        <v>56625.85768000001</v>
      </c>
      <c r="E21" s="10">
        <v>138967.21314</v>
      </c>
      <c r="F21" s="10">
        <v>209425.0199</v>
      </c>
      <c r="G21" s="10">
        <v>179080.2032</v>
      </c>
      <c r="H21" s="10">
        <v>243474.9084</v>
      </c>
      <c r="I21" s="10">
        <v>240469.58977</v>
      </c>
      <c r="J21" s="10">
        <v>223370.22261</v>
      </c>
      <c r="K21" s="10">
        <v>225487.72809</v>
      </c>
      <c r="L21" s="10">
        <v>0</v>
      </c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41</v>
      </c>
      <c r="C22" s="5"/>
      <c r="D22" s="5">
        <v>56487.24227000001</v>
      </c>
      <c r="E22" s="5">
        <v>116587.02225</v>
      </c>
      <c r="F22" s="5">
        <v>167718.6581</v>
      </c>
      <c r="G22" s="5">
        <v>128601.84723</v>
      </c>
      <c r="H22" s="5">
        <v>187031.93326</v>
      </c>
      <c r="I22" s="5">
        <v>165272.1587</v>
      </c>
      <c r="J22" s="5">
        <v>150176.9112</v>
      </c>
      <c r="K22" s="5">
        <v>164561.75882999998</v>
      </c>
      <c r="L22" s="5">
        <v>0</v>
      </c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42</v>
      </c>
      <c r="C23" s="5"/>
      <c r="D23" s="5">
        <v>138.61541</v>
      </c>
      <c r="E23" s="5">
        <v>22380.19089</v>
      </c>
      <c r="F23" s="5">
        <v>41706.361800000006</v>
      </c>
      <c r="G23" s="5">
        <v>50478.35597</v>
      </c>
      <c r="H23" s="5">
        <v>56442.97514</v>
      </c>
      <c r="I23" s="5">
        <v>75197.43106999999</v>
      </c>
      <c r="J23" s="5">
        <v>73193.31141</v>
      </c>
      <c r="K23" s="5">
        <v>60925.969260000005</v>
      </c>
      <c r="L23" s="5">
        <v>0</v>
      </c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43</v>
      </c>
      <c r="C25" s="5"/>
      <c r="D25" s="10">
        <v>446.92444</v>
      </c>
      <c r="E25" s="10">
        <v>3215.39233</v>
      </c>
      <c r="F25" s="10">
        <v>538.9495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44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45</v>
      </c>
      <c r="C27" s="5"/>
      <c r="D27" s="5">
        <v>446.92444</v>
      </c>
      <c r="E27" s="5">
        <v>3215.39233</v>
      </c>
      <c r="F27" s="5">
        <v>538.9495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46</v>
      </c>
      <c r="C28" s="5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47</v>
      </c>
      <c r="C30" s="5"/>
      <c r="D30" s="10">
        <v>13644.076519999999</v>
      </c>
      <c r="E30" s="10">
        <v>30906.32434</v>
      </c>
      <c r="F30" s="10">
        <v>31290.623689999997</v>
      </c>
      <c r="G30" s="10">
        <v>38328.02248000001</v>
      </c>
      <c r="H30" s="10">
        <v>37871.32898</v>
      </c>
      <c r="I30" s="10">
        <v>65465.651920000004</v>
      </c>
      <c r="J30" s="10">
        <v>27359.59554</v>
      </c>
      <c r="K30" s="10">
        <v>23516.758579999998</v>
      </c>
      <c r="L30" s="10">
        <v>0</v>
      </c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48</v>
      </c>
      <c r="C32" s="5"/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1014.6244</v>
      </c>
      <c r="K32" s="10">
        <v>2467.9287799999997</v>
      </c>
      <c r="L32" s="10">
        <v>0</v>
      </c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56</v>
      </c>
      <c r="C33" s="5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1014.6244</v>
      </c>
      <c r="K33" s="5">
        <v>2467.9287799999997</v>
      </c>
      <c r="L33" s="5">
        <v>0</v>
      </c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57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58</v>
      </c>
      <c r="C36" s="10"/>
      <c r="D36" s="10">
        <v>373.29245000000003</v>
      </c>
      <c r="E36" s="10">
        <v>2105.40787</v>
      </c>
      <c r="F36" s="10">
        <v>4527.28894</v>
      </c>
      <c r="G36" s="10">
        <v>5288.19351</v>
      </c>
      <c r="H36" s="10">
        <v>5539.006449999999</v>
      </c>
      <c r="I36" s="10">
        <v>5260.09508</v>
      </c>
      <c r="J36" s="10">
        <v>2235.84256</v>
      </c>
      <c r="K36" s="10">
        <v>1618.8444</v>
      </c>
      <c r="L36" s="10">
        <v>0</v>
      </c>
      <c r="M36" s="10"/>
      <c r="N36" s="10"/>
      <c r="O36" s="10"/>
      <c r="P36" s="10"/>
      <c r="Q36" s="10"/>
      <c r="R36" s="10"/>
      <c r="S36" s="10"/>
      <c r="T36" s="10"/>
      <c r="U36" s="11"/>
      <c r="V36" s="6"/>
    </row>
    <row r="37" spans="2:22" ht="12.75">
      <c r="B37" t="s">
        <v>59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60</v>
      </c>
      <c r="C38" s="5"/>
      <c r="D38" s="5">
        <v>373.29245000000003</v>
      </c>
      <c r="E38" s="5">
        <v>2105.40787</v>
      </c>
      <c r="F38" s="5">
        <v>4527.28894</v>
      </c>
      <c r="G38" s="5">
        <v>5288.19351</v>
      </c>
      <c r="H38" s="5">
        <v>5539.006449999999</v>
      </c>
      <c r="I38" s="5">
        <v>5260.09508</v>
      </c>
      <c r="J38" s="5">
        <v>2235.84256</v>
      </c>
      <c r="K38" s="5">
        <v>1618.8444</v>
      </c>
      <c r="L38" s="5">
        <v>0</v>
      </c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132</v>
      </c>
      <c r="C40" s="9"/>
      <c r="D40" s="9">
        <v>453993.3731</v>
      </c>
      <c r="E40" s="9">
        <v>756694.45437</v>
      </c>
      <c r="F40" s="9">
        <v>1006376.6694400001</v>
      </c>
      <c r="G40" s="9">
        <v>774885.35009</v>
      </c>
      <c r="H40" s="9">
        <v>1027976.5586399998</v>
      </c>
      <c r="I40" s="9">
        <v>1084431.8259800002</v>
      </c>
      <c r="J40" s="9">
        <v>777772.23168</v>
      </c>
      <c r="K40" s="9">
        <v>622974.5995899999</v>
      </c>
      <c r="L40" s="9">
        <v>0</v>
      </c>
      <c r="M40" s="9"/>
      <c r="N40" s="9"/>
      <c r="O40" s="9"/>
      <c r="P40" s="9"/>
      <c r="Q40" s="9"/>
      <c r="R40" s="9"/>
      <c r="S40" s="9"/>
      <c r="T40" s="9"/>
      <c r="U40" s="12"/>
    </row>
    <row r="41" spans="2:19" ht="12.75">
      <c r="B41" t="s">
        <v>133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134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61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2:19" ht="12.75">
      <c r="B46" s="3" t="s">
        <v>67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2:22" ht="12.75">
      <c r="B47" t="s">
        <v>68</v>
      </c>
      <c r="C47" s="5"/>
      <c r="D47" s="5">
        <v>14082.3883</v>
      </c>
      <c r="E47" s="5">
        <v>11801.19703</v>
      </c>
      <c r="F47" s="5">
        <v>5964.52475</v>
      </c>
      <c r="G47" s="5">
        <v>5436.168809999999</v>
      </c>
      <c r="H47" s="5">
        <v>2723.65693</v>
      </c>
      <c r="I47" s="5">
        <v>14960.40591</v>
      </c>
      <c r="J47" s="5">
        <v>5857.22828</v>
      </c>
      <c r="K47" s="5">
        <v>0</v>
      </c>
      <c r="L47" s="5">
        <v>0</v>
      </c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69</v>
      </c>
      <c r="C48" s="5"/>
      <c r="D48" s="5">
        <v>163205.92355</v>
      </c>
      <c r="E48" s="5">
        <v>274142.82171000005</v>
      </c>
      <c r="F48" s="5">
        <v>245426.91028</v>
      </c>
      <c r="G48" s="5">
        <v>243956.35542999997</v>
      </c>
      <c r="H48" s="5">
        <v>258695.49622</v>
      </c>
      <c r="I48" s="5">
        <v>271132.33281</v>
      </c>
      <c r="J48" s="5">
        <v>167920.89289000002</v>
      </c>
      <c r="K48" s="5">
        <v>125006.69569</v>
      </c>
      <c r="L48" s="5">
        <v>0</v>
      </c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77</v>
      </c>
      <c r="C49" s="5"/>
      <c r="D49" s="5">
        <v>12747.08339</v>
      </c>
      <c r="E49" s="5">
        <v>21113.65183</v>
      </c>
      <c r="F49" s="5">
        <v>22910.68613</v>
      </c>
      <c r="G49" s="5">
        <v>27108.5209</v>
      </c>
      <c r="H49" s="5">
        <v>34594.65419</v>
      </c>
      <c r="I49" s="5">
        <v>46988.063590000005</v>
      </c>
      <c r="J49" s="5">
        <v>58415.01014</v>
      </c>
      <c r="K49" s="5">
        <v>8386.14575</v>
      </c>
      <c r="L49" s="5">
        <v>0</v>
      </c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78</v>
      </c>
      <c r="C50" s="5"/>
      <c r="D50" s="5">
        <v>7281.72863</v>
      </c>
      <c r="E50" s="5">
        <v>21258.2437</v>
      </c>
      <c r="F50" s="5">
        <v>17043.30086</v>
      </c>
      <c r="G50" s="5">
        <v>23017.499</v>
      </c>
      <c r="H50" s="5">
        <v>51652.848840000006</v>
      </c>
      <c r="I50" s="5">
        <v>56336.11851</v>
      </c>
      <c r="J50" s="5">
        <v>29905.40872</v>
      </c>
      <c r="K50" s="5">
        <v>14969.995210000001</v>
      </c>
      <c r="L50" s="5">
        <v>0</v>
      </c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79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80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81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52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50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51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53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54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55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1</v>
      </c>
    </row>
    <row r="67" ht="12.75">
      <c r="B67" t="s">
        <v>62</v>
      </c>
    </row>
    <row r="68" ht="12.75">
      <c r="B68" t="s">
        <v>2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 t="s">
        <v>82</v>
      </c>
      <c r="U71" s="4"/>
    </row>
    <row r="72" spans="2:21" ht="12.75">
      <c r="B72" s="1" t="s">
        <v>102</v>
      </c>
      <c r="C72" s="10">
        <v>35294.24800540926</v>
      </c>
      <c r="D72" s="10">
        <v>130936.75928701865</v>
      </c>
      <c r="E72" s="10">
        <v>173920.25046206277</v>
      </c>
      <c r="F72" s="10">
        <v>46047.82192422421</v>
      </c>
      <c r="G72" s="10">
        <v>142972.7913309177</v>
      </c>
      <c r="H72" s="10">
        <v>82579.10057130552</v>
      </c>
      <c r="I72" s="10">
        <v>66410.37161269817</v>
      </c>
      <c r="J72" s="10">
        <v>68894.32885085575</v>
      </c>
      <c r="K72" s="10">
        <v>43768.35574449878</v>
      </c>
      <c r="L72" s="10">
        <v>22241.83129584352</v>
      </c>
      <c r="M72" s="10">
        <v>44149.47066014669</v>
      </c>
      <c r="N72" s="10">
        <v>18012.231051344745</v>
      </c>
      <c r="O72" s="10">
        <v>6456.9303178484115</v>
      </c>
      <c r="P72" s="10">
        <v>11235.638141809291</v>
      </c>
      <c r="Q72" s="10">
        <v>0</v>
      </c>
      <c r="R72" s="10">
        <v>6711.312958435208</v>
      </c>
      <c r="S72" s="10">
        <v>5504.815403422984</v>
      </c>
      <c r="T72" s="10">
        <v>905136.2576178416</v>
      </c>
      <c r="U72" s="11"/>
    </row>
    <row r="73" spans="2:21" ht="12.75">
      <c r="B73" t="s">
        <v>103</v>
      </c>
      <c r="C73" s="5">
        <v>20757.800853344055</v>
      </c>
      <c r="D73" s="5">
        <v>110869.61497883986</v>
      </c>
      <c r="E73" s="5">
        <v>123108.24379344407</v>
      </c>
      <c r="F73" s="5">
        <v>39200.592955922766</v>
      </c>
      <c r="G73" s="5">
        <v>89800.79892553588</v>
      </c>
      <c r="H73" s="5">
        <v>0</v>
      </c>
      <c r="I73" s="5">
        <v>3889.002421307506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387626.0539283941</v>
      </c>
      <c r="U73" s="14"/>
    </row>
    <row r="74" spans="2:21" ht="12.75">
      <c r="B74" t="s">
        <v>104</v>
      </c>
      <c r="C74" s="5">
        <v>14536.447152065202</v>
      </c>
      <c r="D74" s="5">
        <v>20067.144308178787</v>
      </c>
      <c r="E74" s="5">
        <v>50812.00666861871</v>
      </c>
      <c r="F74" s="5">
        <v>6847.228968301446</v>
      </c>
      <c r="G74" s="5">
        <v>53171.99240538182</v>
      </c>
      <c r="H74" s="5">
        <v>82579.10057130552</v>
      </c>
      <c r="I74" s="5">
        <v>62521.36919139067</v>
      </c>
      <c r="J74" s="5">
        <v>68894.32885085575</v>
      </c>
      <c r="K74" s="5">
        <v>43768.35574449878</v>
      </c>
      <c r="L74" s="5">
        <v>22241.83129584352</v>
      </c>
      <c r="M74" s="5">
        <v>44149.47066014669</v>
      </c>
      <c r="N74" s="5">
        <v>18012.231051344745</v>
      </c>
      <c r="O74" s="5">
        <v>6456.9303178484115</v>
      </c>
      <c r="P74" s="5">
        <v>11235.638141809291</v>
      </c>
      <c r="Q74" s="5">
        <v>0</v>
      </c>
      <c r="R74" s="5">
        <v>6711.312958435208</v>
      </c>
      <c r="S74" s="5">
        <v>5504.815403422984</v>
      </c>
      <c r="T74" s="5">
        <v>517510.20368944755</v>
      </c>
      <c r="U74" s="14"/>
    </row>
    <row r="75" spans="2:21" ht="12.75">
      <c r="B75" t="s">
        <v>105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106</v>
      </c>
      <c r="C77" s="10">
        <v>0</v>
      </c>
      <c r="D77" s="10">
        <v>0</v>
      </c>
      <c r="E77" s="10">
        <v>408.1579957665824</v>
      </c>
      <c r="F77" s="10">
        <v>2738.8616954178224</v>
      </c>
      <c r="G77" s="10">
        <v>4336.058394218505</v>
      </c>
      <c r="H77" s="10">
        <v>29171.13302368426</v>
      </c>
      <c r="I77" s="10">
        <v>43773.59168704156</v>
      </c>
      <c r="J77" s="10">
        <v>22682.765281173597</v>
      </c>
      <c r="K77" s="10">
        <v>24650.985330073352</v>
      </c>
      <c r="L77" s="10">
        <v>7039.294621026896</v>
      </c>
      <c r="M77" s="10">
        <v>3252.518337408313</v>
      </c>
      <c r="N77" s="10">
        <v>14323.754278728607</v>
      </c>
      <c r="O77" s="10">
        <v>2844.529339853301</v>
      </c>
      <c r="P77" s="10">
        <v>0</v>
      </c>
      <c r="Q77" s="10">
        <v>0</v>
      </c>
      <c r="R77" s="10">
        <v>0</v>
      </c>
      <c r="S77" s="10">
        <v>0</v>
      </c>
      <c r="T77" s="10">
        <v>155221.64998439277</v>
      </c>
      <c r="U77" s="11"/>
    </row>
    <row r="78" spans="2:21" ht="12.75">
      <c r="B78" t="s">
        <v>107</v>
      </c>
      <c r="C78" s="5">
        <v>0</v>
      </c>
      <c r="D78" s="5">
        <v>0</v>
      </c>
      <c r="E78" s="5">
        <v>408.1579957665824</v>
      </c>
      <c r="F78" s="5">
        <v>2738.8616954178224</v>
      </c>
      <c r="G78" s="5">
        <v>4336.058394218505</v>
      </c>
      <c r="H78" s="5">
        <v>29171.13302368426</v>
      </c>
      <c r="I78" s="5">
        <v>43773.59168704156</v>
      </c>
      <c r="J78" s="5">
        <v>22682.765281173597</v>
      </c>
      <c r="K78" s="5">
        <v>24650.985330073352</v>
      </c>
      <c r="L78" s="5">
        <v>7039.294621026896</v>
      </c>
      <c r="M78" s="5">
        <v>3252.518337408313</v>
      </c>
      <c r="N78" s="5">
        <v>14323.754278728607</v>
      </c>
      <c r="O78" s="5">
        <v>2844.529339853301</v>
      </c>
      <c r="P78" s="5">
        <v>0</v>
      </c>
      <c r="Q78" s="5">
        <v>0</v>
      </c>
      <c r="R78" s="5">
        <v>0</v>
      </c>
      <c r="S78" s="5">
        <v>0</v>
      </c>
      <c r="T78" s="5">
        <v>155221.64998439277</v>
      </c>
      <c r="U78" s="14"/>
    </row>
    <row r="79" spans="2:19" ht="12.75">
      <c r="B79" t="s">
        <v>108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ht="12.75">
      <c r="B80" t="s">
        <v>109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110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ht="12.75">
      <c r="B83" t="s">
        <v>111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 ht="12.75">
      <c r="B84" t="s">
        <v>112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113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12.75">
      <c r="B87" t="s">
        <v>114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115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ht="12.75">
      <c r="B89" t="s">
        <v>116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117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118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12.75">
      <c r="B94" t="s">
        <v>127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t="s">
        <v>128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129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1"/>
    </row>
    <row r="98" spans="2:21" ht="12.75">
      <c r="B98" t="s">
        <v>130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131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132</v>
      </c>
      <c r="C101" s="9">
        <v>35294.24800540926</v>
      </c>
      <c r="D101" s="9">
        <v>130936.75928701865</v>
      </c>
      <c r="E101" s="9">
        <v>174328.40845782936</v>
      </c>
      <c r="F101" s="9">
        <v>48786.68361964203</v>
      </c>
      <c r="G101" s="9">
        <v>147308.8497251362</v>
      </c>
      <c r="H101" s="9">
        <v>111750.23359498978</v>
      </c>
      <c r="I101" s="9">
        <v>110183.96329973973</v>
      </c>
      <c r="J101" s="9">
        <v>91577.09413202934</v>
      </c>
      <c r="K101" s="9">
        <v>68419.34107457213</v>
      </c>
      <c r="L101" s="9">
        <v>29281.125916870416</v>
      </c>
      <c r="M101" s="9">
        <v>47401.988997555</v>
      </c>
      <c r="N101" s="9">
        <v>32335.985330073352</v>
      </c>
      <c r="O101" s="9">
        <v>9301.459657701713</v>
      </c>
      <c r="P101" s="9">
        <v>11235.638141809291</v>
      </c>
      <c r="Q101" s="9">
        <v>0</v>
      </c>
      <c r="R101" s="9">
        <v>6711.312958435208</v>
      </c>
      <c r="S101" s="9">
        <v>5504.815403422984</v>
      </c>
      <c r="T101" s="9">
        <v>1060357.9076022343</v>
      </c>
      <c r="U101" s="11"/>
    </row>
    <row r="102" spans="2:19" ht="12.75">
      <c r="B102" t="s">
        <v>133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t="s">
        <v>134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135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3" t="s">
        <v>103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2:21" ht="12.75">
      <c r="B108" t="s">
        <v>136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14"/>
    </row>
    <row r="109" spans="2:21" ht="12.75">
      <c r="B109" t="s">
        <v>137</v>
      </c>
      <c r="C109" s="5">
        <v>17188.450532294446</v>
      </c>
      <c r="D109" s="5">
        <v>110869.61497883986</v>
      </c>
      <c r="E109" s="5">
        <v>123108.24379344407</v>
      </c>
      <c r="F109" s="5">
        <v>39200.592955922766</v>
      </c>
      <c r="G109" s="5">
        <v>89800.79892553588</v>
      </c>
      <c r="H109" s="5">
        <v>0</v>
      </c>
      <c r="I109" s="5">
        <v>3889.002421307506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384056.70360734453</v>
      </c>
      <c r="U109" s="14"/>
    </row>
    <row r="110" spans="2:21" ht="12.75">
      <c r="B110" t="s">
        <v>138</v>
      </c>
      <c r="C110" s="5">
        <v>3569.350321049607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3569.350321049607</v>
      </c>
      <c r="U110" s="14"/>
    </row>
    <row r="111" spans="2:21" ht="12.75">
      <c r="B111" t="s">
        <v>139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14"/>
    </row>
    <row r="112" spans="2:21" ht="12.75">
      <c r="B112" t="s">
        <v>140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141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142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52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2" ht="12.75">
      <c r="B117" s="7" t="s">
        <v>50</v>
      </c>
      <c r="C117" s="5">
        <v>0</v>
      </c>
      <c r="D117" s="5">
        <v>5439.289225157856</v>
      </c>
      <c r="E117" s="5">
        <v>14595.16183198717</v>
      </c>
      <c r="F117" s="5">
        <v>6847.228968301446</v>
      </c>
      <c r="G117" s="5">
        <v>46234.128269560955</v>
      </c>
      <c r="H117" s="5">
        <v>69651.7732724276</v>
      </c>
      <c r="I117" s="5">
        <v>53530.19315227087</v>
      </c>
      <c r="J117" s="5">
        <v>43445.224938875304</v>
      </c>
      <c r="K117" s="5">
        <v>9655.572127139365</v>
      </c>
      <c r="L117" s="5">
        <v>20022.392420537897</v>
      </c>
      <c r="M117" s="5">
        <v>37545.90586797066</v>
      </c>
      <c r="N117" s="5">
        <v>18012.231051344745</v>
      </c>
      <c r="O117" s="5">
        <v>0</v>
      </c>
      <c r="P117" s="5">
        <v>11235.638141809291</v>
      </c>
      <c r="Q117" s="5">
        <v>0</v>
      </c>
      <c r="R117" s="5">
        <v>6711.312958435208</v>
      </c>
      <c r="S117" s="5">
        <v>5504.815403422984</v>
      </c>
      <c r="T117" s="5">
        <v>348430.8676292413</v>
      </c>
      <c r="U117" s="14"/>
      <c r="V117" s="6"/>
    </row>
    <row r="118" spans="2:22" ht="12.75">
      <c r="B118" s="7" t="s">
        <v>51</v>
      </c>
      <c r="C118" s="5">
        <v>14536.447152065202</v>
      </c>
      <c r="D118" s="5">
        <v>14627.855083020931</v>
      </c>
      <c r="E118" s="5">
        <v>36216.84483663154</v>
      </c>
      <c r="F118" s="5">
        <v>0</v>
      </c>
      <c r="G118" s="5">
        <v>6937.86413582086</v>
      </c>
      <c r="H118" s="5">
        <v>12927.327298877915</v>
      </c>
      <c r="I118" s="5">
        <v>8991.176039119806</v>
      </c>
      <c r="J118" s="5">
        <v>25449.10391198044</v>
      </c>
      <c r="K118" s="5">
        <v>34112.78361735942</v>
      </c>
      <c r="L118" s="5">
        <v>2219.4388753056237</v>
      </c>
      <c r="M118" s="5">
        <v>6603.564792176039</v>
      </c>
      <c r="N118" s="5">
        <v>0</v>
      </c>
      <c r="O118" s="5">
        <v>6456.9303178484115</v>
      </c>
      <c r="P118" s="5">
        <v>0</v>
      </c>
      <c r="Q118" s="5">
        <v>0</v>
      </c>
      <c r="R118" s="5">
        <v>0</v>
      </c>
      <c r="S118" s="5">
        <v>0</v>
      </c>
      <c r="T118" s="5">
        <v>169079.3360602062</v>
      </c>
      <c r="U118" s="14"/>
      <c r="V118" s="6"/>
    </row>
    <row r="119" spans="2:22" ht="12.75">
      <c r="B119" s="7" t="s">
        <v>53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14"/>
      <c r="V119" s="6"/>
    </row>
    <row r="120" spans="2:22" ht="12.75">
      <c r="B120" s="7" t="s">
        <v>54</v>
      </c>
      <c r="C120" s="5">
        <v>0</v>
      </c>
      <c r="D120" s="5">
        <v>0</v>
      </c>
      <c r="E120" s="5">
        <v>408.1579957665824</v>
      </c>
      <c r="F120" s="5">
        <v>2738.8616954178224</v>
      </c>
      <c r="G120" s="5">
        <v>4336.058394218505</v>
      </c>
      <c r="H120" s="5">
        <v>10721.311707962666</v>
      </c>
      <c r="I120" s="5">
        <v>23347.118581907092</v>
      </c>
      <c r="J120" s="5">
        <v>11363.392420537899</v>
      </c>
      <c r="K120" s="5">
        <v>6207.393643031785</v>
      </c>
      <c r="L120" s="5">
        <v>6949.588019559903</v>
      </c>
      <c r="M120" s="5">
        <v>3252.518337408313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69324.40079581056</v>
      </c>
      <c r="U120" s="14"/>
      <c r="V120" s="6"/>
    </row>
    <row r="121" spans="2:22" ht="12.75">
      <c r="B121" s="7" t="s">
        <v>55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18449.821315721594</v>
      </c>
      <c r="I121" s="5">
        <v>20426.473105134475</v>
      </c>
      <c r="J121" s="5">
        <v>11319.372860635696</v>
      </c>
      <c r="K121" s="5">
        <v>18443.591687041568</v>
      </c>
      <c r="L121" s="5">
        <v>89.70660146699267</v>
      </c>
      <c r="M121" s="5">
        <v>0</v>
      </c>
      <c r="N121" s="5">
        <v>14323.754278728607</v>
      </c>
      <c r="O121" s="5">
        <v>2844.529339853301</v>
      </c>
      <c r="P121" s="5">
        <v>0</v>
      </c>
      <c r="Q121" s="5">
        <v>0</v>
      </c>
      <c r="R121" s="5">
        <v>0</v>
      </c>
      <c r="S121" s="5">
        <v>0</v>
      </c>
      <c r="T121" s="5">
        <v>85897.24918858224</v>
      </c>
      <c r="U121" s="14"/>
      <c r="V121" s="6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1</v>
      </c>
    </row>
    <row r="127" ht="12.75">
      <c r="B127" t="s">
        <v>35</v>
      </c>
    </row>
    <row r="128" ht="12.75">
      <c r="B128" t="s">
        <v>2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82</v>
      </c>
    </row>
    <row r="133" spans="2:20" ht="12.75">
      <c r="B133" s="1" t="s">
        <v>3</v>
      </c>
      <c r="C133" s="10">
        <f>C11+C72</f>
        <v>35294.24800540926</v>
      </c>
      <c r="D133" s="10">
        <f aca="true" t="shared" si="0" ref="D133:S133">D11+D72</f>
        <v>480771.1312370186</v>
      </c>
      <c r="E133" s="10">
        <f t="shared" si="0"/>
        <v>656754.3348020627</v>
      </c>
      <c r="F133" s="10">
        <f t="shared" si="0"/>
        <v>657472.0222442243</v>
      </c>
      <c r="G133" s="10">
        <f t="shared" si="0"/>
        <v>488722.6474409177</v>
      </c>
      <c r="H133" s="10">
        <f t="shared" si="0"/>
        <v>521263.66640130547</v>
      </c>
      <c r="I133" s="10">
        <f t="shared" si="0"/>
        <v>557671.9384826982</v>
      </c>
      <c r="J133" s="10">
        <f t="shared" si="0"/>
        <v>426428.5300308558</v>
      </c>
      <c r="K133" s="10">
        <f t="shared" si="0"/>
        <v>277569.05913449876</v>
      </c>
      <c r="L133" s="10">
        <f t="shared" si="0"/>
        <v>22241.83129584352</v>
      </c>
      <c r="M133" s="10">
        <f t="shared" si="0"/>
        <v>44149.47066014669</v>
      </c>
      <c r="N133" s="10">
        <f t="shared" si="0"/>
        <v>18012.231051344745</v>
      </c>
      <c r="O133" s="10">
        <f t="shared" si="0"/>
        <v>6456.9303178484115</v>
      </c>
      <c r="P133" s="10">
        <f t="shared" si="0"/>
        <v>11235.638141809291</v>
      </c>
      <c r="Q133" s="10">
        <f t="shared" si="0"/>
        <v>0</v>
      </c>
      <c r="R133" s="10">
        <f t="shared" si="0"/>
        <v>6711.312958435208</v>
      </c>
      <c r="S133" s="10">
        <f t="shared" si="0"/>
        <v>5504.815403422984</v>
      </c>
      <c r="T133" s="10">
        <f>SUM(C133:S133)</f>
        <v>4216259.807607843</v>
      </c>
    </row>
    <row r="134" spans="2:20" ht="12.75">
      <c r="B134" t="s">
        <v>4</v>
      </c>
      <c r="C134" s="17">
        <f>C12+C73</f>
        <v>20757.800853344055</v>
      </c>
      <c r="D134" s="17">
        <f aca="true" t="shared" si="1" ref="D134:S134">D12+D73</f>
        <v>308186.7388488398</v>
      </c>
      <c r="E134" s="17">
        <f t="shared" si="1"/>
        <v>451424.1580634441</v>
      </c>
      <c r="F134" s="17">
        <f t="shared" si="1"/>
        <v>330546.0149759228</v>
      </c>
      <c r="G134" s="17">
        <f t="shared" si="1"/>
        <v>389319.3430655358</v>
      </c>
      <c r="H134" s="17">
        <f t="shared" si="1"/>
        <v>347666.65618</v>
      </c>
      <c r="I134" s="17">
        <f t="shared" si="1"/>
        <v>393305.92324130744</v>
      </c>
      <c r="J134" s="17">
        <f t="shared" si="1"/>
        <v>262098.54003000003</v>
      </c>
      <c r="K134" s="17">
        <f t="shared" si="1"/>
        <v>148362.83664999998</v>
      </c>
      <c r="L134" s="17">
        <f t="shared" si="1"/>
        <v>0</v>
      </c>
      <c r="M134" s="17">
        <f t="shared" si="1"/>
        <v>0</v>
      </c>
      <c r="N134" s="17">
        <f t="shared" si="1"/>
        <v>0</v>
      </c>
      <c r="O134" s="17">
        <f t="shared" si="1"/>
        <v>0</v>
      </c>
      <c r="P134" s="17">
        <f t="shared" si="1"/>
        <v>0</v>
      </c>
      <c r="Q134" s="17">
        <f t="shared" si="1"/>
        <v>0</v>
      </c>
      <c r="R134" s="17">
        <f t="shared" si="1"/>
        <v>0</v>
      </c>
      <c r="S134" s="17">
        <f t="shared" si="1"/>
        <v>0</v>
      </c>
      <c r="T134" s="16">
        <f aca="true" t="shared" si="2" ref="T134:T175">SUM(C134:S134)</f>
        <v>2651668.0119083943</v>
      </c>
    </row>
    <row r="135" spans="2:20" ht="12.75">
      <c r="B135" t="s">
        <v>5</v>
      </c>
      <c r="C135" s="17">
        <f>C13+C74</f>
        <v>14536.447152065202</v>
      </c>
      <c r="D135" s="17">
        <f aca="true" t="shared" si="3" ref="D135:S135">D13+D74</f>
        <v>172584.3923881788</v>
      </c>
      <c r="E135" s="17">
        <f t="shared" si="3"/>
        <v>205330.1767386187</v>
      </c>
      <c r="F135" s="17">
        <f t="shared" si="3"/>
        <v>326926.00726830144</v>
      </c>
      <c r="G135" s="17">
        <f t="shared" si="3"/>
        <v>99403.30437538182</v>
      </c>
      <c r="H135" s="17">
        <f t="shared" si="3"/>
        <v>173597.0102213055</v>
      </c>
      <c r="I135" s="17">
        <f t="shared" si="3"/>
        <v>164366.01524139068</v>
      </c>
      <c r="J135" s="17">
        <f t="shared" si="3"/>
        <v>164329.99000085576</v>
      </c>
      <c r="K135" s="17">
        <f t="shared" si="3"/>
        <v>129206.2224844988</v>
      </c>
      <c r="L135" s="17">
        <f t="shared" si="3"/>
        <v>22241.83129584352</v>
      </c>
      <c r="M135" s="17">
        <f t="shared" si="3"/>
        <v>44149.47066014669</v>
      </c>
      <c r="N135" s="17">
        <f t="shared" si="3"/>
        <v>18012.231051344745</v>
      </c>
      <c r="O135" s="17">
        <f t="shared" si="3"/>
        <v>6456.9303178484115</v>
      </c>
      <c r="P135" s="17">
        <f t="shared" si="3"/>
        <v>11235.638141809291</v>
      </c>
      <c r="Q135" s="17">
        <f t="shared" si="3"/>
        <v>0</v>
      </c>
      <c r="R135" s="17">
        <f t="shared" si="3"/>
        <v>6711.312958435208</v>
      </c>
      <c r="S135" s="17">
        <f t="shared" si="3"/>
        <v>5504.815403422984</v>
      </c>
      <c r="T135" s="16">
        <f t="shared" si="2"/>
        <v>1564591.7956994474</v>
      </c>
    </row>
    <row r="136" spans="2:20" ht="12.75">
      <c r="B136" t="s">
        <v>6</v>
      </c>
      <c r="C136" s="17">
        <f>C14+C75</f>
        <v>0</v>
      </c>
      <c r="D136" s="17">
        <f aca="true" t="shared" si="4" ref="D136:S136">D14+D75</f>
        <v>0</v>
      </c>
      <c r="E136" s="17">
        <f t="shared" si="4"/>
        <v>0</v>
      </c>
      <c r="F136" s="17">
        <f t="shared" si="4"/>
        <v>0</v>
      </c>
      <c r="G136" s="17">
        <f t="shared" si="4"/>
        <v>0</v>
      </c>
      <c r="H136" s="17">
        <f t="shared" si="4"/>
        <v>0</v>
      </c>
      <c r="I136" s="17">
        <f t="shared" si="4"/>
        <v>0</v>
      </c>
      <c r="J136" s="17">
        <f t="shared" si="4"/>
        <v>0</v>
      </c>
      <c r="K136" s="17">
        <f t="shared" si="4"/>
        <v>0</v>
      </c>
      <c r="L136" s="17">
        <f t="shared" si="4"/>
        <v>0</v>
      </c>
      <c r="M136" s="17">
        <f t="shared" si="4"/>
        <v>0</v>
      </c>
      <c r="N136" s="17">
        <f t="shared" si="4"/>
        <v>0</v>
      </c>
      <c r="O136" s="17">
        <f t="shared" si="4"/>
        <v>0</v>
      </c>
      <c r="P136" s="17">
        <f t="shared" si="4"/>
        <v>0</v>
      </c>
      <c r="Q136" s="17">
        <f t="shared" si="4"/>
        <v>0</v>
      </c>
      <c r="R136" s="17">
        <f t="shared" si="4"/>
        <v>0</v>
      </c>
      <c r="S136" s="17">
        <f t="shared" si="4"/>
        <v>0</v>
      </c>
      <c r="T136" s="16">
        <f t="shared" si="2"/>
        <v>0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7</v>
      </c>
      <c r="C138" s="10">
        <f aca="true" t="shared" si="5" ref="C138:S138">C16+C77</f>
        <v>0</v>
      </c>
      <c r="D138" s="10">
        <f t="shared" si="5"/>
        <v>33068.85006</v>
      </c>
      <c r="E138" s="10">
        <f t="shared" si="5"/>
        <v>99074.19034576658</v>
      </c>
      <c r="F138" s="10">
        <f t="shared" si="5"/>
        <v>151909.4487854178</v>
      </c>
      <c r="G138" s="10">
        <f t="shared" si="5"/>
        <v>210775.1331842185</v>
      </c>
      <c r="H138" s="10">
        <f t="shared" si="5"/>
        <v>331577.88200368424</v>
      </c>
      <c r="I138" s="10">
        <f t="shared" si="5"/>
        <v>325748.51402704156</v>
      </c>
      <c r="J138" s="10">
        <f t="shared" si="5"/>
        <v>188940.5106711736</v>
      </c>
      <c r="K138" s="10">
        <f t="shared" si="5"/>
        <v>160733.62168007332</v>
      </c>
      <c r="L138" s="10">
        <f t="shared" si="5"/>
        <v>7039.294621026896</v>
      </c>
      <c r="M138" s="10">
        <f t="shared" si="5"/>
        <v>3252.518337408313</v>
      </c>
      <c r="N138" s="10">
        <f t="shared" si="5"/>
        <v>14323.754278728607</v>
      </c>
      <c r="O138" s="10">
        <f t="shared" si="5"/>
        <v>2844.529339853301</v>
      </c>
      <c r="P138" s="10">
        <f t="shared" si="5"/>
        <v>0</v>
      </c>
      <c r="Q138" s="10">
        <f t="shared" si="5"/>
        <v>0</v>
      </c>
      <c r="R138" s="10">
        <f t="shared" si="5"/>
        <v>0</v>
      </c>
      <c r="S138" s="10">
        <f t="shared" si="5"/>
        <v>0</v>
      </c>
      <c r="T138" s="10">
        <f t="shared" si="2"/>
        <v>1529288.2473343925</v>
      </c>
    </row>
    <row r="139" spans="2:20" ht="12.75">
      <c r="B139" t="s">
        <v>72</v>
      </c>
      <c r="C139" s="17">
        <f aca="true" t="shared" si="6" ref="C139:S139">C17+C78</f>
        <v>0</v>
      </c>
      <c r="D139" s="17">
        <f t="shared" si="6"/>
        <v>4591.56249</v>
      </c>
      <c r="E139" s="17">
        <f t="shared" si="6"/>
        <v>32585.734905766578</v>
      </c>
      <c r="F139" s="17">
        <f t="shared" si="6"/>
        <v>64231.38292541782</v>
      </c>
      <c r="G139" s="17">
        <f t="shared" si="6"/>
        <v>111318.10214421849</v>
      </c>
      <c r="H139" s="17">
        <f t="shared" si="6"/>
        <v>187699.43115368424</v>
      </c>
      <c r="I139" s="17">
        <f t="shared" si="6"/>
        <v>267990.7125070415</v>
      </c>
      <c r="J139" s="17">
        <f t="shared" si="6"/>
        <v>146518.0780011736</v>
      </c>
      <c r="K139" s="17">
        <f t="shared" si="6"/>
        <v>138300.74251007335</v>
      </c>
      <c r="L139" s="17">
        <f t="shared" si="6"/>
        <v>7039.294621026896</v>
      </c>
      <c r="M139" s="17">
        <f t="shared" si="6"/>
        <v>3252.518337408313</v>
      </c>
      <c r="N139" s="17">
        <f t="shared" si="6"/>
        <v>14323.754278728607</v>
      </c>
      <c r="O139" s="17">
        <f t="shared" si="6"/>
        <v>2844.529339853301</v>
      </c>
      <c r="P139" s="17">
        <f t="shared" si="6"/>
        <v>0</v>
      </c>
      <c r="Q139" s="17">
        <f t="shared" si="6"/>
        <v>0</v>
      </c>
      <c r="R139" s="17">
        <f t="shared" si="6"/>
        <v>0</v>
      </c>
      <c r="S139" s="17">
        <f t="shared" si="6"/>
        <v>0</v>
      </c>
      <c r="T139" s="16">
        <f t="shared" si="2"/>
        <v>980695.8432143927</v>
      </c>
    </row>
    <row r="140" spans="2:20" ht="12.75">
      <c r="B140" t="s">
        <v>73</v>
      </c>
      <c r="C140" s="17">
        <f aca="true" t="shared" si="7" ref="C140:S140">C18+C79</f>
        <v>0</v>
      </c>
      <c r="D140" s="17">
        <f t="shared" si="7"/>
        <v>0</v>
      </c>
      <c r="E140" s="17">
        <f t="shared" si="7"/>
        <v>0</v>
      </c>
      <c r="F140" s="17">
        <f t="shared" si="7"/>
        <v>0</v>
      </c>
      <c r="G140" s="17">
        <f t="shared" si="7"/>
        <v>0</v>
      </c>
      <c r="H140" s="17">
        <f t="shared" si="7"/>
        <v>0</v>
      </c>
      <c r="I140" s="17">
        <f t="shared" si="7"/>
        <v>10788.42906</v>
      </c>
      <c r="J140" s="17">
        <f t="shared" si="7"/>
        <v>1972.1568200000002</v>
      </c>
      <c r="K140" s="17">
        <f t="shared" si="7"/>
        <v>0</v>
      </c>
      <c r="L140" s="17">
        <f t="shared" si="7"/>
        <v>0</v>
      </c>
      <c r="M140" s="17">
        <f t="shared" si="7"/>
        <v>0</v>
      </c>
      <c r="N140" s="17">
        <f t="shared" si="7"/>
        <v>0</v>
      </c>
      <c r="O140" s="17">
        <f t="shared" si="7"/>
        <v>0</v>
      </c>
      <c r="P140" s="17">
        <f t="shared" si="7"/>
        <v>0</v>
      </c>
      <c r="Q140" s="17">
        <f t="shared" si="7"/>
        <v>0</v>
      </c>
      <c r="R140" s="17">
        <f t="shared" si="7"/>
        <v>0</v>
      </c>
      <c r="S140" s="17">
        <f t="shared" si="7"/>
        <v>0</v>
      </c>
      <c r="T140" s="16">
        <f t="shared" si="2"/>
        <v>12760.58588</v>
      </c>
    </row>
    <row r="141" spans="2:20" ht="12.75">
      <c r="B141" t="s">
        <v>33</v>
      </c>
      <c r="C141" s="17">
        <f aca="true" t="shared" si="8" ref="C141:S141">C19+C80</f>
        <v>0</v>
      </c>
      <c r="D141" s="17">
        <f t="shared" si="8"/>
        <v>28477.28757</v>
      </c>
      <c r="E141" s="17">
        <f t="shared" si="8"/>
        <v>66488.45543999999</v>
      </c>
      <c r="F141" s="17">
        <f t="shared" si="8"/>
        <v>87678.06585999999</v>
      </c>
      <c r="G141" s="17">
        <f t="shared" si="8"/>
        <v>99457.03103999999</v>
      </c>
      <c r="H141" s="17">
        <f t="shared" si="8"/>
        <v>143878.45085</v>
      </c>
      <c r="I141" s="17">
        <f t="shared" si="8"/>
        <v>46969.37246</v>
      </c>
      <c r="J141" s="17">
        <f t="shared" si="8"/>
        <v>40450.275850000005</v>
      </c>
      <c r="K141" s="17">
        <f t="shared" si="8"/>
        <v>22432.879169999997</v>
      </c>
      <c r="L141" s="17">
        <f t="shared" si="8"/>
        <v>0</v>
      </c>
      <c r="M141" s="17">
        <f t="shared" si="8"/>
        <v>0</v>
      </c>
      <c r="N141" s="17">
        <f t="shared" si="8"/>
        <v>0</v>
      </c>
      <c r="O141" s="17">
        <f t="shared" si="8"/>
        <v>0</v>
      </c>
      <c r="P141" s="17">
        <f t="shared" si="8"/>
        <v>0</v>
      </c>
      <c r="Q141" s="17">
        <f t="shared" si="8"/>
        <v>0</v>
      </c>
      <c r="R141" s="17">
        <f t="shared" si="8"/>
        <v>0</v>
      </c>
      <c r="S141" s="17">
        <f t="shared" si="8"/>
        <v>0</v>
      </c>
      <c r="T141" s="16">
        <f t="shared" si="2"/>
        <v>535831.8182399999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34</v>
      </c>
      <c r="C143" s="10">
        <f aca="true" t="shared" si="9" ref="C143:S143">C21+C82</f>
        <v>0</v>
      </c>
      <c r="D143" s="10">
        <f t="shared" si="9"/>
        <v>56625.85768000001</v>
      </c>
      <c r="E143" s="10">
        <f t="shared" si="9"/>
        <v>138967.21314</v>
      </c>
      <c r="F143" s="10">
        <f t="shared" si="9"/>
        <v>209425.0199</v>
      </c>
      <c r="G143" s="10">
        <f t="shared" si="9"/>
        <v>179080.2032</v>
      </c>
      <c r="H143" s="10">
        <f t="shared" si="9"/>
        <v>243474.9084</v>
      </c>
      <c r="I143" s="10">
        <f t="shared" si="9"/>
        <v>240469.58977</v>
      </c>
      <c r="J143" s="10">
        <f t="shared" si="9"/>
        <v>223370.22261</v>
      </c>
      <c r="K143" s="10">
        <f t="shared" si="9"/>
        <v>225487.72809</v>
      </c>
      <c r="L143" s="10">
        <f t="shared" si="9"/>
        <v>0</v>
      </c>
      <c r="M143" s="10">
        <f t="shared" si="9"/>
        <v>0</v>
      </c>
      <c r="N143" s="10">
        <f t="shared" si="9"/>
        <v>0</v>
      </c>
      <c r="O143" s="10">
        <f t="shared" si="9"/>
        <v>0</v>
      </c>
      <c r="P143" s="10">
        <f t="shared" si="9"/>
        <v>0</v>
      </c>
      <c r="Q143" s="10">
        <f t="shared" si="9"/>
        <v>0</v>
      </c>
      <c r="R143" s="10">
        <f t="shared" si="9"/>
        <v>0</v>
      </c>
      <c r="S143" s="10">
        <f t="shared" si="9"/>
        <v>0</v>
      </c>
      <c r="T143" s="10">
        <f t="shared" si="2"/>
        <v>1516900.74279</v>
      </c>
    </row>
    <row r="144" spans="2:20" ht="12.75">
      <c r="B144" t="s">
        <v>41</v>
      </c>
      <c r="C144" s="17">
        <f aca="true" t="shared" si="10" ref="C144:S144">C22+C83</f>
        <v>0</v>
      </c>
      <c r="D144" s="17">
        <f t="shared" si="10"/>
        <v>56487.24227000001</v>
      </c>
      <c r="E144" s="17">
        <f t="shared" si="10"/>
        <v>116587.02225</v>
      </c>
      <c r="F144" s="17">
        <f t="shared" si="10"/>
        <v>167718.6581</v>
      </c>
      <c r="G144" s="17">
        <f t="shared" si="10"/>
        <v>128601.84723</v>
      </c>
      <c r="H144" s="17">
        <f t="shared" si="10"/>
        <v>187031.93326</v>
      </c>
      <c r="I144" s="17">
        <f t="shared" si="10"/>
        <v>165272.1587</v>
      </c>
      <c r="J144" s="17">
        <f t="shared" si="10"/>
        <v>150176.9112</v>
      </c>
      <c r="K144" s="17">
        <f t="shared" si="10"/>
        <v>164561.75882999998</v>
      </c>
      <c r="L144" s="17">
        <f t="shared" si="10"/>
        <v>0</v>
      </c>
      <c r="M144" s="17">
        <f t="shared" si="10"/>
        <v>0</v>
      </c>
      <c r="N144" s="17">
        <f t="shared" si="10"/>
        <v>0</v>
      </c>
      <c r="O144" s="17">
        <f t="shared" si="10"/>
        <v>0</v>
      </c>
      <c r="P144" s="17">
        <f t="shared" si="10"/>
        <v>0</v>
      </c>
      <c r="Q144" s="17">
        <f t="shared" si="10"/>
        <v>0</v>
      </c>
      <c r="R144" s="17">
        <f t="shared" si="10"/>
        <v>0</v>
      </c>
      <c r="S144" s="17">
        <f t="shared" si="10"/>
        <v>0</v>
      </c>
      <c r="T144" s="16">
        <f t="shared" si="2"/>
        <v>1136437.53184</v>
      </c>
    </row>
    <row r="145" spans="2:20" ht="12.75">
      <c r="B145" t="s">
        <v>42</v>
      </c>
      <c r="C145" s="17">
        <f aca="true" t="shared" si="11" ref="C145:S145">C23+C84</f>
        <v>0</v>
      </c>
      <c r="D145" s="17">
        <f t="shared" si="11"/>
        <v>138.61541</v>
      </c>
      <c r="E145" s="17">
        <f t="shared" si="11"/>
        <v>22380.19089</v>
      </c>
      <c r="F145" s="17">
        <f t="shared" si="11"/>
        <v>41706.361800000006</v>
      </c>
      <c r="G145" s="17">
        <f t="shared" si="11"/>
        <v>50478.35597</v>
      </c>
      <c r="H145" s="17">
        <f t="shared" si="11"/>
        <v>56442.97514</v>
      </c>
      <c r="I145" s="17">
        <f t="shared" si="11"/>
        <v>75197.43106999999</v>
      </c>
      <c r="J145" s="17">
        <f t="shared" si="11"/>
        <v>73193.31141</v>
      </c>
      <c r="K145" s="17">
        <f t="shared" si="11"/>
        <v>60925.969260000005</v>
      </c>
      <c r="L145" s="17">
        <f t="shared" si="11"/>
        <v>0</v>
      </c>
      <c r="M145" s="17">
        <f t="shared" si="11"/>
        <v>0</v>
      </c>
      <c r="N145" s="17">
        <f t="shared" si="11"/>
        <v>0</v>
      </c>
      <c r="O145" s="17">
        <f t="shared" si="11"/>
        <v>0</v>
      </c>
      <c r="P145" s="17">
        <f t="shared" si="11"/>
        <v>0</v>
      </c>
      <c r="Q145" s="17">
        <f t="shared" si="11"/>
        <v>0</v>
      </c>
      <c r="R145" s="17">
        <f t="shared" si="11"/>
        <v>0</v>
      </c>
      <c r="S145" s="17">
        <f t="shared" si="11"/>
        <v>0</v>
      </c>
      <c r="T145" s="16">
        <f t="shared" si="2"/>
        <v>380463.21095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43</v>
      </c>
      <c r="C147" s="10">
        <f aca="true" t="shared" si="12" ref="C147:S147">C25+C86</f>
        <v>0</v>
      </c>
      <c r="D147" s="10">
        <f t="shared" si="12"/>
        <v>446.92444</v>
      </c>
      <c r="E147" s="10">
        <f t="shared" si="12"/>
        <v>3215.39233</v>
      </c>
      <c r="F147" s="10">
        <f t="shared" si="12"/>
        <v>538.9495</v>
      </c>
      <c r="G147" s="10">
        <f t="shared" si="12"/>
        <v>0</v>
      </c>
      <c r="H147" s="10">
        <f t="shared" si="12"/>
        <v>0</v>
      </c>
      <c r="I147" s="10">
        <f t="shared" si="12"/>
        <v>0</v>
      </c>
      <c r="J147" s="10">
        <f t="shared" si="12"/>
        <v>0</v>
      </c>
      <c r="K147" s="10">
        <f t="shared" si="12"/>
        <v>0</v>
      </c>
      <c r="L147" s="10">
        <f t="shared" si="12"/>
        <v>0</v>
      </c>
      <c r="M147" s="10">
        <f t="shared" si="12"/>
        <v>0</v>
      </c>
      <c r="N147" s="10">
        <f t="shared" si="12"/>
        <v>0</v>
      </c>
      <c r="O147" s="10">
        <f t="shared" si="12"/>
        <v>0</v>
      </c>
      <c r="P147" s="10">
        <f t="shared" si="12"/>
        <v>0</v>
      </c>
      <c r="Q147" s="10">
        <f t="shared" si="12"/>
        <v>0</v>
      </c>
      <c r="R147" s="10">
        <f t="shared" si="12"/>
        <v>0</v>
      </c>
      <c r="S147" s="10">
        <f t="shared" si="12"/>
        <v>0</v>
      </c>
      <c r="T147" s="10">
        <f t="shared" si="2"/>
        <v>4201.26627</v>
      </c>
    </row>
    <row r="148" spans="2:20" ht="12.75">
      <c r="B148" t="s">
        <v>44</v>
      </c>
      <c r="C148" s="17">
        <f aca="true" t="shared" si="13" ref="C148:S148">C26+C87</f>
        <v>0</v>
      </c>
      <c r="D148" s="17">
        <f t="shared" si="13"/>
        <v>0</v>
      </c>
      <c r="E148" s="17">
        <f t="shared" si="13"/>
        <v>0</v>
      </c>
      <c r="F148" s="17">
        <f t="shared" si="13"/>
        <v>0</v>
      </c>
      <c r="G148" s="17">
        <f t="shared" si="13"/>
        <v>0</v>
      </c>
      <c r="H148" s="17">
        <f t="shared" si="13"/>
        <v>0</v>
      </c>
      <c r="I148" s="17">
        <f t="shared" si="13"/>
        <v>0</v>
      </c>
      <c r="J148" s="17">
        <f t="shared" si="13"/>
        <v>0</v>
      </c>
      <c r="K148" s="17">
        <f t="shared" si="13"/>
        <v>0</v>
      </c>
      <c r="L148" s="17">
        <f t="shared" si="13"/>
        <v>0</v>
      </c>
      <c r="M148" s="17">
        <f t="shared" si="13"/>
        <v>0</v>
      </c>
      <c r="N148" s="17">
        <f t="shared" si="13"/>
        <v>0</v>
      </c>
      <c r="O148" s="17">
        <f t="shared" si="13"/>
        <v>0</v>
      </c>
      <c r="P148" s="17">
        <f t="shared" si="13"/>
        <v>0</v>
      </c>
      <c r="Q148" s="17">
        <f t="shared" si="13"/>
        <v>0</v>
      </c>
      <c r="R148" s="17">
        <f t="shared" si="13"/>
        <v>0</v>
      </c>
      <c r="S148" s="17">
        <f t="shared" si="13"/>
        <v>0</v>
      </c>
      <c r="T148" s="16">
        <f t="shared" si="2"/>
        <v>0</v>
      </c>
    </row>
    <row r="149" spans="2:20" ht="12.75">
      <c r="B149" t="s">
        <v>45</v>
      </c>
      <c r="C149" s="17">
        <f aca="true" t="shared" si="14" ref="C149:S149">C27+C88</f>
        <v>0</v>
      </c>
      <c r="D149" s="17">
        <f t="shared" si="14"/>
        <v>446.92444</v>
      </c>
      <c r="E149" s="17">
        <f t="shared" si="14"/>
        <v>3215.39233</v>
      </c>
      <c r="F149" s="17">
        <f t="shared" si="14"/>
        <v>538.9495</v>
      </c>
      <c r="G149" s="17">
        <f t="shared" si="14"/>
        <v>0</v>
      </c>
      <c r="H149" s="17">
        <f t="shared" si="14"/>
        <v>0</v>
      </c>
      <c r="I149" s="17">
        <f t="shared" si="14"/>
        <v>0</v>
      </c>
      <c r="J149" s="17">
        <f t="shared" si="14"/>
        <v>0</v>
      </c>
      <c r="K149" s="17">
        <f t="shared" si="14"/>
        <v>0</v>
      </c>
      <c r="L149" s="17">
        <f t="shared" si="14"/>
        <v>0</v>
      </c>
      <c r="M149" s="17">
        <f t="shared" si="14"/>
        <v>0</v>
      </c>
      <c r="N149" s="17">
        <f t="shared" si="14"/>
        <v>0</v>
      </c>
      <c r="O149" s="17">
        <f t="shared" si="14"/>
        <v>0</v>
      </c>
      <c r="P149" s="17">
        <f t="shared" si="14"/>
        <v>0</v>
      </c>
      <c r="Q149" s="17">
        <f t="shared" si="14"/>
        <v>0</v>
      </c>
      <c r="R149" s="17">
        <f t="shared" si="14"/>
        <v>0</v>
      </c>
      <c r="S149" s="17">
        <f t="shared" si="14"/>
        <v>0</v>
      </c>
      <c r="T149" s="16">
        <f t="shared" si="2"/>
        <v>4201.26627</v>
      </c>
    </row>
    <row r="150" spans="2:20" ht="12.75">
      <c r="B150" t="s">
        <v>46</v>
      </c>
      <c r="C150" s="17">
        <f aca="true" t="shared" si="15" ref="C150:S150">C28+C89</f>
        <v>0</v>
      </c>
      <c r="D150" s="17">
        <f t="shared" si="15"/>
        <v>0</v>
      </c>
      <c r="E150" s="17">
        <f t="shared" si="15"/>
        <v>0</v>
      </c>
      <c r="F150" s="17">
        <f t="shared" si="15"/>
        <v>0</v>
      </c>
      <c r="G150" s="17">
        <f t="shared" si="15"/>
        <v>0</v>
      </c>
      <c r="H150" s="17">
        <f t="shared" si="15"/>
        <v>0</v>
      </c>
      <c r="I150" s="17">
        <f t="shared" si="15"/>
        <v>0</v>
      </c>
      <c r="J150" s="17">
        <f t="shared" si="15"/>
        <v>0</v>
      </c>
      <c r="K150" s="17">
        <f t="shared" si="15"/>
        <v>0</v>
      </c>
      <c r="L150" s="17">
        <f t="shared" si="15"/>
        <v>0</v>
      </c>
      <c r="M150" s="17">
        <f t="shared" si="15"/>
        <v>0</v>
      </c>
      <c r="N150" s="17">
        <f t="shared" si="15"/>
        <v>0</v>
      </c>
      <c r="O150" s="17">
        <f t="shared" si="15"/>
        <v>0</v>
      </c>
      <c r="P150" s="17">
        <f t="shared" si="15"/>
        <v>0</v>
      </c>
      <c r="Q150" s="17">
        <f t="shared" si="15"/>
        <v>0</v>
      </c>
      <c r="R150" s="17">
        <f t="shared" si="15"/>
        <v>0</v>
      </c>
      <c r="S150" s="17">
        <f t="shared" si="15"/>
        <v>0</v>
      </c>
      <c r="T150" s="16">
        <f t="shared" si="2"/>
        <v>0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47</v>
      </c>
      <c r="C152" s="10">
        <f aca="true" t="shared" si="16" ref="C152:S152">C30+C91</f>
        <v>0</v>
      </c>
      <c r="D152" s="10">
        <f t="shared" si="16"/>
        <v>13644.076519999999</v>
      </c>
      <c r="E152" s="10">
        <f t="shared" si="16"/>
        <v>30906.32434</v>
      </c>
      <c r="F152" s="10">
        <f t="shared" si="16"/>
        <v>31290.623689999997</v>
      </c>
      <c r="G152" s="10">
        <f t="shared" si="16"/>
        <v>38328.02248000001</v>
      </c>
      <c r="H152" s="10">
        <f t="shared" si="16"/>
        <v>37871.32898</v>
      </c>
      <c r="I152" s="10">
        <f t="shared" si="16"/>
        <v>65465.651920000004</v>
      </c>
      <c r="J152" s="10">
        <f t="shared" si="16"/>
        <v>27359.59554</v>
      </c>
      <c r="K152" s="10">
        <f t="shared" si="16"/>
        <v>23516.758579999998</v>
      </c>
      <c r="L152" s="10">
        <f t="shared" si="16"/>
        <v>0</v>
      </c>
      <c r="M152" s="10">
        <f t="shared" si="16"/>
        <v>0</v>
      </c>
      <c r="N152" s="10">
        <f t="shared" si="16"/>
        <v>0</v>
      </c>
      <c r="O152" s="10">
        <f t="shared" si="16"/>
        <v>0</v>
      </c>
      <c r="P152" s="10">
        <f t="shared" si="16"/>
        <v>0</v>
      </c>
      <c r="Q152" s="10">
        <f t="shared" si="16"/>
        <v>0</v>
      </c>
      <c r="R152" s="10">
        <f t="shared" si="16"/>
        <v>0</v>
      </c>
      <c r="S152" s="10">
        <f t="shared" si="16"/>
        <v>0</v>
      </c>
      <c r="T152" s="10">
        <f t="shared" si="2"/>
        <v>268382.38205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48</v>
      </c>
      <c r="C154" s="10">
        <f aca="true" t="shared" si="17" ref="C154:S154">C32+C93</f>
        <v>0</v>
      </c>
      <c r="D154" s="10">
        <f t="shared" si="17"/>
        <v>0</v>
      </c>
      <c r="E154" s="10">
        <f t="shared" si="17"/>
        <v>0</v>
      </c>
      <c r="F154" s="10">
        <f t="shared" si="17"/>
        <v>0</v>
      </c>
      <c r="G154" s="10">
        <f t="shared" si="17"/>
        <v>0</v>
      </c>
      <c r="H154" s="10">
        <f t="shared" si="17"/>
        <v>0</v>
      </c>
      <c r="I154" s="10">
        <f t="shared" si="17"/>
        <v>0</v>
      </c>
      <c r="J154" s="10">
        <f t="shared" si="17"/>
        <v>1014.6244</v>
      </c>
      <c r="K154" s="10">
        <f t="shared" si="17"/>
        <v>2467.9287799999997</v>
      </c>
      <c r="L154" s="10">
        <f t="shared" si="17"/>
        <v>0</v>
      </c>
      <c r="M154" s="10">
        <f t="shared" si="17"/>
        <v>0</v>
      </c>
      <c r="N154" s="10">
        <f t="shared" si="17"/>
        <v>0</v>
      </c>
      <c r="O154" s="10">
        <f t="shared" si="17"/>
        <v>0</v>
      </c>
      <c r="P154" s="10">
        <f t="shared" si="17"/>
        <v>0</v>
      </c>
      <c r="Q154" s="10">
        <f t="shared" si="17"/>
        <v>0</v>
      </c>
      <c r="R154" s="10">
        <f t="shared" si="17"/>
        <v>0</v>
      </c>
      <c r="S154" s="10">
        <f t="shared" si="17"/>
        <v>0</v>
      </c>
      <c r="T154" s="10">
        <f t="shared" si="2"/>
        <v>3482.55318</v>
      </c>
    </row>
    <row r="155" spans="2:20" ht="12.75">
      <c r="B155" t="s">
        <v>56</v>
      </c>
      <c r="C155" s="17">
        <f aca="true" t="shared" si="18" ref="C155:S155">C33+C94</f>
        <v>0</v>
      </c>
      <c r="D155" s="17">
        <f t="shared" si="18"/>
        <v>0</v>
      </c>
      <c r="E155" s="17">
        <f t="shared" si="18"/>
        <v>0</v>
      </c>
      <c r="F155" s="17">
        <f t="shared" si="18"/>
        <v>0</v>
      </c>
      <c r="G155" s="17">
        <f t="shared" si="18"/>
        <v>0</v>
      </c>
      <c r="H155" s="17">
        <f t="shared" si="18"/>
        <v>0</v>
      </c>
      <c r="I155" s="17">
        <f t="shared" si="18"/>
        <v>0</v>
      </c>
      <c r="J155" s="17">
        <f t="shared" si="18"/>
        <v>1014.6244</v>
      </c>
      <c r="K155" s="17">
        <f t="shared" si="18"/>
        <v>2467.9287799999997</v>
      </c>
      <c r="L155" s="17">
        <f t="shared" si="18"/>
        <v>0</v>
      </c>
      <c r="M155" s="17">
        <f t="shared" si="18"/>
        <v>0</v>
      </c>
      <c r="N155" s="17">
        <f t="shared" si="18"/>
        <v>0</v>
      </c>
      <c r="O155" s="17">
        <f t="shared" si="18"/>
        <v>0</v>
      </c>
      <c r="P155" s="17">
        <f t="shared" si="18"/>
        <v>0</v>
      </c>
      <c r="Q155" s="17">
        <f t="shared" si="18"/>
        <v>0</v>
      </c>
      <c r="R155" s="17">
        <f t="shared" si="18"/>
        <v>0</v>
      </c>
      <c r="S155" s="17">
        <f t="shared" si="18"/>
        <v>0</v>
      </c>
      <c r="T155" s="16">
        <f t="shared" si="2"/>
        <v>3482.55318</v>
      </c>
    </row>
    <row r="156" spans="2:20" ht="12.75">
      <c r="B156" t="s">
        <v>57</v>
      </c>
      <c r="C156" s="17">
        <f aca="true" t="shared" si="19" ref="C156:S156">C34+C95</f>
        <v>0</v>
      </c>
      <c r="D156" s="17">
        <f t="shared" si="19"/>
        <v>0</v>
      </c>
      <c r="E156" s="17">
        <f t="shared" si="19"/>
        <v>0</v>
      </c>
      <c r="F156" s="17">
        <f t="shared" si="19"/>
        <v>0</v>
      </c>
      <c r="G156" s="17">
        <f t="shared" si="19"/>
        <v>0</v>
      </c>
      <c r="H156" s="17">
        <f t="shared" si="19"/>
        <v>0</v>
      </c>
      <c r="I156" s="17">
        <f t="shared" si="19"/>
        <v>0</v>
      </c>
      <c r="J156" s="17">
        <f t="shared" si="19"/>
        <v>0</v>
      </c>
      <c r="K156" s="17">
        <f t="shared" si="19"/>
        <v>0</v>
      </c>
      <c r="L156" s="17">
        <f t="shared" si="19"/>
        <v>0</v>
      </c>
      <c r="M156" s="17">
        <f t="shared" si="19"/>
        <v>0</v>
      </c>
      <c r="N156" s="17">
        <f t="shared" si="19"/>
        <v>0</v>
      </c>
      <c r="O156" s="17">
        <f t="shared" si="19"/>
        <v>0</v>
      </c>
      <c r="P156" s="17">
        <f t="shared" si="19"/>
        <v>0</v>
      </c>
      <c r="Q156" s="17">
        <f t="shared" si="19"/>
        <v>0</v>
      </c>
      <c r="R156" s="17">
        <f t="shared" si="19"/>
        <v>0</v>
      </c>
      <c r="S156" s="17">
        <f t="shared" si="19"/>
        <v>0</v>
      </c>
      <c r="T156" s="16">
        <f t="shared" si="2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58</v>
      </c>
      <c r="C158" s="10">
        <f aca="true" t="shared" si="20" ref="C158:S158">C36+C97</f>
        <v>0</v>
      </c>
      <c r="D158" s="10">
        <f t="shared" si="20"/>
        <v>373.29245000000003</v>
      </c>
      <c r="E158" s="10">
        <f t="shared" si="20"/>
        <v>2105.40787</v>
      </c>
      <c r="F158" s="10">
        <f t="shared" si="20"/>
        <v>4527.28894</v>
      </c>
      <c r="G158" s="10">
        <f t="shared" si="20"/>
        <v>5288.19351</v>
      </c>
      <c r="H158" s="10">
        <f t="shared" si="20"/>
        <v>5539.006449999999</v>
      </c>
      <c r="I158" s="10">
        <f t="shared" si="20"/>
        <v>5260.09508</v>
      </c>
      <c r="J158" s="10">
        <f t="shared" si="20"/>
        <v>2235.84256</v>
      </c>
      <c r="K158" s="10">
        <f t="shared" si="20"/>
        <v>1618.8444</v>
      </c>
      <c r="L158" s="10">
        <f t="shared" si="20"/>
        <v>0</v>
      </c>
      <c r="M158" s="10">
        <f t="shared" si="20"/>
        <v>0</v>
      </c>
      <c r="N158" s="10">
        <f t="shared" si="20"/>
        <v>0</v>
      </c>
      <c r="O158" s="10">
        <f t="shared" si="20"/>
        <v>0</v>
      </c>
      <c r="P158" s="10">
        <f t="shared" si="20"/>
        <v>0</v>
      </c>
      <c r="Q158" s="10">
        <f t="shared" si="20"/>
        <v>0</v>
      </c>
      <c r="R158" s="10">
        <f t="shared" si="20"/>
        <v>0</v>
      </c>
      <c r="S158" s="10">
        <f t="shared" si="20"/>
        <v>0</v>
      </c>
      <c r="T158" s="10">
        <f t="shared" si="2"/>
        <v>26947.97126</v>
      </c>
    </row>
    <row r="159" spans="2:20" ht="12.75">
      <c r="B159" t="s">
        <v>59</v>
      </c>
      <c r="C159" s="17">
        <f aca="true" t="shared" si="21" ref="C159:S159">C37+C98</f>
        <v>0</v>
      </c>
      <c r="D159" s="17">
        <f t="shared" si="21"/>
        <v>0</v>
      </c>
      <c r="E159" s="17">
        <f t="shared" si="21"/>
        <v>0</v>
      </c>
      <c r="F159" s="17">
        <f t="shared" si="21"/>
        <v>0</v>
      </c>
      <c r="G159" s="17">
        <f t="shared" si="21"/>
        <v>0</v>
      </c>
      <c r="H159" s="17">
        <f t="shared" si="21"/>
        <v>0</v>
      </c>
      <c r="I159" s="17">
        <f t="shared" si="21"/>
        <v>0</v>
      </c>
      <c r="J159" s="17">
        <f t="shared" si="21"/>
        <v>0</v>
      </c>
      <c r="K159" s="17">
        <f t="shared" si="21"/>
        <v>0</v>
      </c>
      <c r="L159" s="17">
        <f t="shared" si="21"/>
        <v>0</v>
      </c>
      <c r="M159" s="17">
        <f t="shared" si="21"/>
        <v>0</v>
      </c>
      <c r="N159" s="17">
        <f t="shared" si="21"/>
        <v>0</v>
      </c>
      <c r="O159" s="17">
        <f t="shared" si="21"/>
        <v>0</v>
      </c>
      <c r="P159" s="17">
        <f t="shared" si="21"/>
        <v>0</v>
      </c>
      <c r="Q159" s="17">
        <f t="shared" si="21"/>
        <v>0</v>
      </c>
      <c r="R159" s="17">
        <f t="shared" si="21"/>
        <v>0</v>
      </c>
      <c r="S159" s="17">
        <f t="shared" si="21"/>
        <v>0</v>
      </c>
      <c r="T159" s="16">
        <f t="shared" si="2"/>
        <v>0</v>
      </c>
    </row>
    <row r="160" spans="2:20" ht="12.75">
      <c r="B160" t="s">
        <v>60</v>
      </c>
      <c r="C160" s="17">
        <f aca="true" t="shared" si="22" ref="C160:S160">C38+C99</f>
        <v>0</v>
      </c>
      <c r="D160" s="17">
        <f t="shared" si="22"/>
        <v>373.29245000000003</v>
      </c>
      <c r="E160" s="17">
        <f t="shared" si="22"/>
        <v>2105.40787</v>
      </c>
      <c r="F160" s="17">
        <f t="shared" si="22"/>
        <v>4527.28894</v>
      </c>
      <c r="G160" s="17">
        <f t="shared" si="22"/>
        <v>5288.19351</v>
      </c>
      <c r="H160" s="17">
        <f t="shared" si="22"/>
        <v>5539.006449999999</v>
      </c>
      <c r="I160" s="17">
        <f t="shared" si="22"/>
        <v>5260.09508</v>
      </c>
      <c r="J160" s="17">
        <f t="shared" si="22"/>
        <v>2235.84256</v>
      </c>
      <c r="K160" s="17">
        <f t="shared" si="22"/>
        <v>1618.8444</v>
      </c>
      <c r="L160" s="17">
        <f t="shared" si="22"/>
        <v>0</v>
      </c>
      <c r="M160" s="17">
        <f t="shared" si="22"/>
        <v>0</v>
      </c>
      <c r="N160" s="17">
        <f t="shared" si="22"/>
        <v>0</v>
      </c>
      <c r="O160" s="17">
        <f t="shared" si="22"/>
        <v>0</v>
      </c>
      <c r="P160" s="17">
        <f t="shared" si="22"/>
        <v>0</v>
      </c>
      <c r="Q160" s="17">
        <f t="shared" si="22"/>
        <v>0</v>
      </c>
      <c r="R160" s="17">
        <f t="shared" si="22"/>
        <v>0</v>
      </c>
      <c r="S160" s="17">
        <f t="shared" si="22"/>
        <v>0</v>
      </c>
      <c r="T160" s="16">
        <f t="shared" si="2"/>
        <v>26947.97126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132</v>
      </c>
      <c r="C162" s="9">
        <f aca="true" t="shared" si="23" ref="C162:S162">C40+C101</f>
        <v>35294.24800540926</v>
      </c>
      <c r="D162" s="9">
        <f t="shared" si="23"/>
        <v>584930.1323870186</v>
      </c>
      <c r="E162" s="9">
        <f t="shared" si="23"/>
        <v>931022.8628278294</v>
      </c>
      <c r="F162" s="9">
        <f t="shared" si="23"/>
        <v>1055163.353059642</v>
      </c>
      <c r="G162" s="9">
        <f t="shared" si="23"/>
        <v>922194.1998151361</v>
      </c>
      <c r="H162" s="9">
        <f t="shared" si="23"/>
        <v>1139726.7922349896</v>
      </c>
      <c r="I162" s="9">
        <f t="shared" si="23"/>
        <v>1194615.7892797398</v>
      </c>
      <c r="J162" s="9">
        <f t="shared" si="23"/>
        <v>869349.3258120293</v>
      </c>
      <c r="K162" s="9">
        <f t="shared" si="23"/>
        <v>691393.9406645721</v>
      </c>
      <c r="L162" s="9">
        <f t="shared" si="23"/>
        <v>29281.125916870416</v>
      </c>
      <c r="M162" s="9">
        <f t="shared" si="23"/>
        <v>47401.988997555</v>
      </c>
      <c r="N162" s="9">
        <f t="shared" si="23"/>
        <v>32335.985330073352</v>
      </c>
      <c r="O162" s="9">
        <f t="shared" si="23"/>
        <v>9301.459657701713</v>
      </c>
      <c r="P162" s="9">
        <f t="shared" si="23"/>
        <v>11235.638141809291</v>
      </c>
      <c r="Q162" s="9">
        <f t="shared" si="23"/>
        <v>0</v>
      </c>
      <c r="R162" s="9">
        <f t="shared" si="23"/>
        <v>6711.312958435208</v>
      </c>
      <c r="S162" s="9">
        <f t="shared" si="23"/>
        <v>5504.815403422984</v>
      </c>
      <c r="T162" s="9">
        <f t="shared" si="2"/>
        <v>7565462.970492234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61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67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68</v>
      </c>
      <c r="C169" s="17">
        <f aca="true" t="shared" si="24" ref="C169:S169">C47+C108</f>
        <v>0</v>
      </c>
      <c r="D169" s="17">
        <f t="shared" si="24"/>
        <v>14082.3883</v>
      </c>
      <c r="E169" s="17">
        <f t="shared" si="24"/>
        <v>11801.19703</v>
      </c>
      <c r="F169" s="17">
        <f t="shared" si="24"/>
        <v>5964.52475</v>
      </c>
      <c r="G169" s="17">
        <f t="shared" si="24"/>
        <v>5436.168809999999</v>
      </c>
      <c r="H169" s="17">
        <f t="shared" si="24"/>
        <v>2723.65693</v>
      </c>
      <c r="I169" s="17">
        <f t="shared" si="24"/>
        <v>14960.40591</v>
      </c>
      <c r="J169" s="17">
        <f t="shared" si="24"/>
        <v>5857.22828</v>
      </c>
      <c r="K169" s="17">
        <f t="shared" si="24"/>
        <v>0</v>
      </c>
      <c r="L169" s="17">
        <f t="shared" si="24"/>
        <v>0</v>
      </c>
      <c r="M169" s="17">
        <f t="shared" si="24"/>
        <v>0</v>
      </c>
      <c r="N169" s="17">
        <f t="shared" si="24"/>
        <v>0</v>
      </c>
      <c r="O169" s="17">
        <f t="shared" si="24"/>
        <v>0</v>
      </c>
      <c r="P169" s="17">
        <f t="shared" si="24"/>
        <v>0</v>
      </c>
      <c r="Q169" s="17">
        <f t="shared" si="24"/>
        <v>0</v>
      </c>
      <c r="R169" s="17">
        <f t="shared" si="24"/>
        <v>0</v>
      </c>
      <c r="S169" s="17">
        <f t="shared" si="24"/>
        <v>0</v>
      </c>
      <c r="T169" s="16">
        <f t="shared" si="2"/>
        <v>60825.57001</v>
      </c>
    </row>
    <row r="170" spans="2:20" ht="12.75">
      <c r="B170" t="s">
        <v>69</v>
      </c>
      <c r="C170" s="17">
        <f aca="true" t="shared" si="25" ref="C170:S170">C48+C109</f>
        <v>17188.450532294446</v>
      </c>
      <c r="D170" s="17">
        <f t="shared" si="25"/>
        <v>274075.5385288399</v>
      </c>
      <c r="E170" s="17">
        <f t="shared" si="25"/>
        <v>397251.0655034441</v>
      </c>
      <c r="F170" s="17">
        <f t="shared" si="25"/>
        <v>284627.5032359228</v>
      </c>
      <c r="G170" s="17">
        <f t="shared" si="25"/>
        <v>333757.15435553587</v>
      </c>
      <c r="H170" s="17">
        <f t="shared" si="25"/>
        <v>258695.49622</v>
      </c>
      <c r="I170" s="17">
        <f t="shared" si="25"/>
        <v>275021.3352313075</v>
      </c>
      <c r="J170" s="17">
        <f t="shared" si="25"/>
        <v>167920.89289000002</v>
      </c>
      <c r="K170" s="17">
        <f t="shared" si="25"/>
        <v>125006.69569</v>
      </c>
      <c r="L170" s="17">
        <f t="shared" si="25"/>
        <v>0</v>
      </c>
      <c r="M170" s="17">
        <f t="shared" si="25"/>
        <v>0</v>
      </c>
      <c r="N170" s="17">
        <f t="shared" si="25"/>
        <v>0</v>
      </c>
      <c r="O170" s="17">
        <f t="shared" si="25"/>
        <v>0</v>
      </c>
      <c r="P170" s="17">
        <f t="shared" si="25"/>
        <v>0</v>
      </c>
      <c r="Q170" s="17">
        <f t="shared" si="25"/>
        <v>0</v>
      </c>
      <c r="R170" s="17">
        <f t="shared" si="25"/>
        <v>0</v>
      </c>
      <c r="S170" s="17">
        <f t="shared" si="25"/>
        <v>0</v>
      </c>
      <c r="T170" s="16">
        <f t="shared" si="2"/>
        <v>2133544.1321873446</v>
      </c>
    </row>
    <row r="171" spans="2:20" ht="12.75">
      <c r="B171" t="s">
        <v>77</v>
      </c>
      <c r="C171" s="17">
        <f aca="true" t="shared" si="26" ref="C171:S171">C49+C110</f>
        <v>3569.350321049607</v>
      </c>
      <c r="D171" s="17">
        <f t="shared" si="26"/>
        <v>12747.08339</v>
      </c>
      <c r="E171" s="17">
        <f t="shared" si="26"/>
        <v>21113.65183</v>
      </c>
      <c r="F171" s="17">
        <f t="shared" si="26"/>
        <v>22910.68613</v>
      </c>
      <c r="G171" s="17">
        <f t="shared" si="26"/>
        <v>27108.5209</v>
      </c>
      <c r="H171" s="17">
        <f t="shared" si="26"/>
        <v>34594.65419</v>
      </c>
      <c r="I171" s="17">
        <f t="shared" si="26"/>
        <v>46988.063590000005</v>
      </c>
      <c r="J171" s="17">
        <f t="shared" si="26"/>
        <v>58415.01014</v>
      </c>
      <c r="K171" s="17">
        <f t="shared" si="26"/>
        <v>8386.14575</v>
      </c>
      <c r="L171" s="17">
        <f t="shared" si="26"/>
        <v>0</v>
      </c>
      <c r="M171" s="17">
        <f t="shared" si="26"/>
        <v>0</v>
      </c>
      <c r="N171" s="17">
        <f t="shared" si="26"/>
        <v>0</v>
      </c>
      <c r="O171" s="17">
        <f t="shared" si="26"/>
        <v>0</v>
      </c>
      <c r="P171" s="17">
        <f t="shared" si="26"/>
        <v>0</v>
      </c>
      <c r="Q171" s="17">
        <f t="shared" si="26"/>
        <v>0</v>
      </c>
      <c r="R171" s="17">
        <f t="shared" si="26"/>
        <v>0</v>
      </c>
      <c r="S171" s="17">
        <f t="shared" si="26"/>
        <v>0</v>
      </c>
      <c r="T171" s="16">
        <f t="shared" si="2"/>
        <v>235833.1662410496</v>
      </c>
    </row>
    <row r="172" spans="2:20" ht="12.75">
      <c r="B172" t="s">
        <v>78</v>
      </c>
      <c r="C172" s="17">
        <f aca="true" t="shared" si="27" ref="C172:S172">C50+C111</f>
        <v>0</v>
      </c>
      <c r="D172" s="17">
        <f t="shared" si="27"/>
        <v>7281.72863</v>
      </c>
      <c r="E172" s="17">
        <f t="shared" si="27"/>
        <v>21258.2437</v>
      </c>
      <c r="F172" s="17">
        <f t="shared" si="27"/>
        <v>17043.30086</v>
      </c>
      <c r="G172" s="17">
        <f t="shared" si="27"/>
        <v>23017.499</v>
      </c>
      <c r="H172" s="17">
        <f t="shared" si="27"/>
        <v>51652.848840000006</v>
      </c>
      <c r="I172" s="17">
        <f t="shared" si="27"/>
        <v>56336.11851</v>
      </c>
      <c r="J172" s="17">
        <f t="shared" si="27"/>
        <v>29905.40872</v>
      </c>
      <c r="K172" s="17">
        <f t="shared" si="27"/>
        <v>14969.995210000001</v>
      </c>
      <c r="L172" s="17">
        <f t="shared" si="27"/>
        <v>0</v>
      </c>
      <c r="M172" s="17">
        <f t="shared" si="27"/>
        <v>0</v>
      </c>
      <c r="N172" s="17">
        <f t="shared" si="27"/>
        <v>0</v>
      </c>
      <c r="O172" s="17">
        <f t="shared" si="27"/>
        <v>0</v>
      </c>
      <c r="P172" s="17">
        <f t="shared" si="27"/>
        <v>0</v>
      </c>
      <c r="Q172" s="17">
        <f t="shared" si="27"/>
        <v>0</v>
      </c>
      <c r="R172" s="17">
        <f t="shared" si="27"/>
        <v>0</v>
      </c>
      <c r="S172" s="17">
        <f t="shared" si="27"/>
        <v>0</v>
      </c>
      <c r="T172" s="16">
        <f t="shared" si="2"/>
        <v>221465.14346999998</v>
      </c>
    </row>
    <row r="173" spans="2:20" ht="12.75">
      <c r="B173" t="s">
        <v>79</v>
      </c>
      <c r="C173" s="17">
        <f aca="true" t="shared" si="28" ref="C173:S173">C51+C112</f>
        <v>0</v>
      </c>
      <c r="D173" s="17">
        <f t="shared" si="28"/>
        <v>0</v>
      </c>
      <c r="E173" s="17">
        <f t="shared" si="28"/>
        <v>0</v>
      </c>
      <c r="F173" s="17">
        <f t="shared" si="28"/>
        <v>0</v>
      </c>
      <c r="G173" s="17">
        <f t="shared" si="28"/>
        <v>0</v>
      </c>
      <c r="H173" s="17">
        <f t="shared" si="28"/>
        <v>0</v>
      </c>
      <c r="I173" s="17">
        <f t="shared" si="28"/>
        <v>0</v>
      </c>
      <c r="J173" s="17">
        <f t="shared" si="28"/>
        <v>0</v>
      </c>
      <c r="K173" s="17">
        <f t="shared" si="28"/>
        <v>0</v>
      </c>
      <c r="L173" s="17">
        <f t="shared" si="28"/>
        <v>0</v>
      </c>
      <c r="M173" s="17">
        <f t="shared" si="28"/>
        <v>0</v>
      </c>
      <c r="N173" s="17">
        <f t="shared" si="28"/>
        <v>0</v>
      </c>
      <c r="O173" s="17">
        <f t="shared" si="28"/>
        <v>0</v>
      </c>
      <c r="P173" s="17">
        <f t="shared" si="28"/>
        <v>0</v>
      </c>
      <c r="Q173" s="17">
        <f t="shared" si="28"/>
        <v>0</v>
      </c>
      <c r="R173" s="17">
        <f t="shared" si="28"/>
        <v>0</v>
      </c>
      <c r="S173" s="17">
        <f t="shared" si="28"/>
        <v>0</v>
      </c>
      <c r="T173" s="16">
        <f t="shared" si="2"/>
        <v>0</v>
      </c>
    </row>
    <row r="174" spans="2:20" ht="12.75">
      <c r="B174" t="s">
        <v>80</v>
      </c>
      <c r="C174" s="17">
        <f aca="true" t="shared" si="29" ref="C174:R174">C52+C113</f>
        <v>0</v>
      </c>
      <c r="D174" s="17">
        <f t="shared" si="29"/>
        <v>0</v>
      </c>
      <c r="E174" s="17">
        <f t="shared" si="29"/>
        <v>0</v>
      </c>
      <c r="F174" s="17">
        <f t="shared" si="29"/>
        <v>0</v>
      </c>
      <c r="G174" s="17">
        <f t="shared" si="29"/>
        <v>0</v>
      </c>
      <c r="H174" s="17">
        <f t="shared" si="29"/>
        <v>0</v>
      </c>
      <c r="I174" s="17">
        <f t="shared" si="29"/>
        <v>0</v>
      </c>
      <c r="J174" s="17">
        <f t="shared" si="29"/>
        <v>0</v>
      </c>
      <c r="K174" s="17">
        <f t="shared" si="29"/>
        <v>0</v>
      </c>
      <c r="L174" s="17">
        <f t="shared" si="29"/>
        <v>0</v>
      </c>
      <c r="M174" s="17">
        <f t="shared" si="29"/>
        <v>0</v>
      </c>
      <c r="N174" s="17">
        <f t="shared" si="29"/>
        <v>0</v>
      </c>
      <c r="O174" s="17">
        <f t="shared" si="29"/>
        <v>0</v>
      </c>
      <c r="P174" s="17">
        <f t="shared" si="29"/>
        <v>0</v>
      </c>
      <c r="Q174" s="17">
        <f t="shared" si="29"/>
        <v>0</v>
      </c>
      <c r="R174" s="17">
        <f t="shared" si="29"/>
        <v>0</v>
      </c>
      <c r="S174" s="17">
        <f>S52+S113</f>
        <v>0</v>
      </c>
      <c r="T174" s="16">
        <f t="shared" si="2"/>
        <v>0</v>
      </c>
    </row>
    <row r="175" spans="2:20" ht="12.75">
      <c r="B175" t="s">
        <v>81</v>
      </c>
      <c r="C175" s="17">
        <f aca="true" t="shared" si="30" ref="C175:R175">C53+C114</f>
        <v>0</v>
      </c>
      <c r="D175" s="17">
        <f t="shared" si="30"/>
        <v>0</v>
      </c>
      <c r="E175" s="17">
        <f t="shared" si="30"/>
        <v>0</v>
      </c>
      <c r="F175" s="17">
        <f t="shared" si="30"/>
        <v>0</v>
      </c>
      <c r="G175" s="17">
        <f t="shared" si="30"/>
        <v>0</v>
      </c>
      <c r="H175" s="17">
        <f t="shared" si="30"/>
        <v>0</v>
      </c>
      <c r="I175" s="17">
        <f t="shared" si="30"/>
        <v>0</v>
      </c>
      <c r="J175" s="17">
        <f t="shared" si="30"/>
        <v>0</v>
      </c>
      <c r="K175" s="17">
        <f t="shared" si="30"/>
        <v>0</v>
      </c>
      <c r="L175" s="17">
        <f t="shared" si="30"/>
        <v>0</v>
      </c>
      <c r="M175" s="17">
        <f t="shared" si="30"/>
        <v>0</v>
      </c>
      <c r="N175" s="17">
        <f t="shared" si="30"/>
        <v>0</v>
      </c>
      <c r="O175" s="17">
        <f t="shared" si="30"/>
        <v>0</v>
      </c>
      <c r="P175" s="17">
        <f t="shared" si="30"/>
        <v>0</v>
      </c>
      <c r="Q175" s="17">
        <f t="shared" si="30"/>
        <v>0</v>
      </c>
      <c r="R175" s="17">
        <f t="shared" si="30"/>
        <v>0</v>
      </c>
      <c r="S175" s="17">
        <f>S53+S114</f>
        <v>0</v>
      </c>
      <c r="T175" s="16">
        <f t="shared" si="2"/>
        <v>0</v>
      </c>
    </row>
    <row r="177" spans="3:19" ht="12.7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V175"/>
  <sheetViews>
    <sheetView zoomScalePageLayoutView="0" workbookViewId="0" topLeftCell="A128">
      <pane xSplit="12720" topLeftCell="M1" activePane="topLeft" state="split"/>
      <selection pane="topLeft" activeCell="B122" sqref="B122:T175"/>
      <selection pane="topRight" activeCell="T1" sqref="T1:V16384"/>
    </sheetView>
  </sheetViews>
  <sheetFormatPr defaultColWidth="11.00390625" defaultRowHeight="12.75"/>
  <cols>
    <col min="1" max="1" width="5.625" style="0" customWidth="1"/>
    <col min="2" max="2" width="38.75390625" style="0" customWidth="1"/>
  </cols>
  <sheetData>
    <row r="4" ht="12.75">
      <c r="B4" s="2" t="s">
        <v>83</v>
      </c>
    </row>
    <row r="5" ht="12.75">
      <c r="B5" t="s">
        <v>64</v>
      </c>
    </row>
    <row r="6" ht="12.75">
      <c r="B6" t="s">
        <v>49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3</v>
      </c>
      <c r="C11" s="10"/>
      <c r="D11" s="10">
        <v>844.0663000000001</v>
      </c>
      <c r="E11" s="10">
        <v>1577.05489</v>
      </c>
      <c r="F11" s="10">
        <v>19568.40018</v>
      </c>
      <c r="G11" s="10">
        <v>11750.32256</v>
      </c>
      <c r="H11" s="10">
        <v>21996.085160000002</v>
      </c>
      <c r="I11" s="10">
        <v>12649.35749</v>
      </c>
      <c r="J11" s="10">
        <v>7886.547709999999</v>
      </c>
      <c r="K11" s="10">
        <v>3626.25298</v>
      </c>
      <c r="L11" s="10">
        <v>66294.46745</v>
      </c>
      <c r="M11" s="10"/>
      <c r="N11" s="10"/>
      <c r="O11" s="10"/>
      <c r="P11" s="10"/>
      <c r="Q11" s="10"/>
      <c r="R11" s="10"/>
      <c r="S11" s="10"/>
      <c r="T11" s="10"/>
      <c r="U11" s="11"/>
      <c r="V11" s="6"/>
    </row>
    <row r="12" spans="2:22" ht="12.75">
      <c r="B12" t="s">
        <v>4</v>
      </c>
      <c r="C12" s="5"/>
      <c r="D12" s="5">
        <v>844.0663000000001</v>
      </c>
      <c r="E12" s="5">
        <v>1577.05489</v>
      </c>
      <c r="F12" s="5">
        <v>1964.70354</v>
      </c>
      <c r="G12" s="5">
        <v>7273.88264</v>
      </c>
      <c r="H12" s="5">
        <v>13779.69258</v>
      </c>
      <c r="I12" s="5">
        <v>5014.669940000001</v>
      </c>
      <c r="J12" s="5">
        <v>2747.03541</v>
      </c>
      <c r="K12" s="5">
        <v>3233.18215</v>
      </c>
      <c r="L12" s="5">
        <v>60834.98949</v>
      </c>
      <c r="M12" s="5"/>
      <c r="N12" s="5"/>
      <c r="O12" s="5"/>
      <c r="P12" s="5"/>
      <c r="Q12" s="5"/>
      <c r="R12" s="5"/>
      <c r="S12" s="5"/>
      <c r="T12" s="5"/>
      <c r="U12" s="13"/>
      <c r="V12" s="6"/>
    </row>
    <row r="13" spans="2:22" ht="12.75">
      <c r="B13" t="s">
        <v>5</v>
      </c>
      <c r="C13" s="5"/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/>
      <c r="N13" s="5"/>
      <c r="O13" s="5"/>
      <c r="P13" s="5"/>
      <c r="Q13" s="5"/>
      <c r="R13" s="5"/>
      <c r="S13" s="5"/>
      <c r="T13" s="5"/>
      <c r="U13" s="13"/>
      <c r="V13" s="6"/>
    </row>
    <row r="14" spans="2:21" ht="12.75">
      <c r="B14" t="s">
        <v>6</v>
      </c>
      <c r="C14" s="5"/>
      <c r="D14" s="5">
        <v>0</v>
      </c>
      <c r="E14" s="5">
        <v>0</v>
      </c>
      <c r="F14" s="5">
        <v>17603.696640000002</v>
      </c>
      <c r="G14" s="5">
        <v>4476.43992</v>
      </c>
      <c r="H14" s="5">
        <v>8216.39258</v>
      </c>
      <c r="I14" s="5">
        <v>7634.68755</v>
      </c>
      <c r="J14" s="5">
        <v>5139.512299999999</v>
      </c>
      <c r="K14" s="5">
        <v>393.07083</v>
      </c>
      <c r="L14" s="5">
        <v>5459.47796</v>
      </c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7</v>
      </c>
      <c r="C16" s="10"/>
      <c r="D16" s="10">
        <v>16905.7581</v>
      </c>
      <c r="E16" s="10">
        <v>19233.5062</v>
      </c>
      <c r="F16" s="10">
        <v>56899.75246</v>
      </c>
      <c r="G16" s="10">
        <v>18718.93593</v>
      </c>
      <c r="H16" s="10">
        <v>22709.95858</v>
      </c>
      <c r="I16" s="10">
        <v>37103.82693</v>
      </c>
      <c r="J16" s="10">
        <v>11950.66864</v>
      </c>
      <c r="K16" s="10">
        <v>17403.14041</v>
      </c>
      <c r="L16" s="10">
        <v>160.96164000000002</v>
      </c>
      <c r="M16" s="10"/>
      <c r="N16" s="10"/>
      <c r="O16" s="10"/>
      <c r="P16" s="10"/>
      <c r="Q16" s="10"/>
      <c r="R16" s="10"/>
      <c r="S16" s="10"/>
      <c r="T16" s="10"/>
      <c r="U16" s="11"/>
    </row>
    <row r="17" spans="2:22" ht="12.75">
      <c r="B17" t="s">
        <v>72</v>
      </c>
      <c r="C17" s="5"/>
      <c r="D17" s="5">
        <v>1165.5948600000002</v>
      </c>
      <c r="E17" s="5">
        <v>1070.78342</v>
      </c>
      <c r="F17" s="5">
        <v>426.12673</v>
      </c>
      <c r="G17" s="5">
        <v>1310.7080999999998</v>
      </c>
      <c r="H17" s="5">
        <v>2265.77983</v>
      </c>
      <c r="I17" s="5">
        <v>4246.662230000001</v>
      </c>
      <c r="J17" s="5">
        <v>7845.463070000001</v>
      </c>
      <c r="K17" s="5">
        <v>14837.24445</v>
      </c>
      <c r="L17" s="5">
        <v>160.96164000000002</v>
      </c>
      <c r="M17" s="5"/>
      <c r="N17" s="5"/>
      <c r="O17" s="5"/>
      <c r="P17" s="5"/>
      <c r="Q17" s="5"/>
      <c r="R17" s="5"/>
      <c r="S17" s="5"/>
      <c r="T17" s="5"/>
      <c r="U17" s="13"/>
      <c r="V17" s="6"/>
    </row>
    <row r="18" spans="2:21" ht="12.75">
      <c r="B18" t="s">
        <v>73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33</v>
      </c>
      <c r="C19" s="5"/>
      <c r="D19" s="5">
        <v>15740.16324</v>
      </c>
      <c r="E19" s="5">
        <v>18162.72278</v>
      </c>
      <c r="F19" s="5">
        <v>56473.62573</v>
      </c>
      <c r="G19" s="5">
        <v>17408.22783</v>
      </c>
      <c r="H19" s="5">
        <v>20444.17875</v>
      </c>
      <c r="I19" s="5">
        <v>32857.1647</v>
      </c>
      <c r="J19" s="5">
        <v>4105.20557</v>
      </c>
      <c r="K19" s="5">
        <v>2565.89596</v>
      </c>
      <c r="L19" s="5">
        <v>0</v>
      </c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34</v>
      </c>
      <c r="C21" s="5"/>
      <c r="D21" s="10">
        <v>9110.33307</v>
      </c>
      <c r="E21" s="10">
        <v>7265.5154999999995</v>
      </c>
      <c r="F21" s="10">
        <v>15798.121</v>
      </c>
      <c r="G21" s="10">
        <v>15851.877540000001</v>
      </c>
      <c r="H21" s="10">
        <v>10905.04174</v>
      </c>
      <c r="I21" s="10">
        <v>16685.25156</v>
      </c>
      <c r="J21" s="10">
        <v>11802.82572</v>
      </c>
      <c r="K21" s="10">
        <v>2520.40614</v>
      </c>
      <c r="L21" s="10">
        <v>2703.00765</v>
      </c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41</v>
      </c>
      <c r="C22" s="5"/>
      <c r="D22" s="5">
        <v>7533.93174</v>
      </c>
      <c r="E22" s="5">
        <v>3363.45848</v>
      </c>
      <c r="F22" s="5">
        <v>5094.06648</v>
      </c>
      <c r="G22" s="5">
        <v>7517.8607</v>
      </c>
      <c r="H22" s="5">
        <v>495.71227000000005</v>
      </c>
      <c r="I22" s="5">
        <v>982.78815</v>
      </c>
      <c r="J22" s="5">
        <v>332.76913</v>
      </c>
      <c r="K22" s="5">
        <v>0</v>
      </c>
      <c r="L22" s="5">
        <v>0</v>
      </c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42</v>
      </c>
      <c r="C23" s="5"/>
      <c r="D23" s="5">
        <v>1576.4013300000001</v>
      </c>
      <c r="E23" s="5">
        <v>3902.05702</v>
      </c>
      <c r="F23" s="5">
        <v>10704.05452</v>
      </c>
      <c r="G23" s="5">
        <v>8334.01684</v>
      </c>
      <c r="H23" s="5">
        <v>10409.32947</v>
      </c>
      <c r="I23" s="5">
        <v>15702.46341</v>
      </c>
      <c r="J23" s="5">
        <v>11470.05659</v>
      </c>
      <c r="K23" s="5">
        <v>2520.40614</v>
      </c>
      <c r="L23" s="5">
        <v>2703.00765</v>
      </c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43</v>
      </c>
      <c r="C25" s="5"/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44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45</v>
      </c>
      <c r="C27" s="5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46</v>
      </c>
      <c r="C28" s="5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47</v>
      </c>
      <c r="C30" s="5"/>
      <c r="D30" s="10">
        <v>229.45513</v>
      </c>
      <c r="E30" s="10">
        <v>409.63283</v>
      </c>
      <c r="F30" s="10">
        <v>1827.56232</v>
      </c>
      <c r="G30" s="10">
        <v>4233.02413</v>
      </c>
      <c r="H30" s="10">
        <v>12638.29139</v>
      </c>
      <c r="I30" s="10">
        <v>15467.26227</v>
      </c>
      <c r="J30" s="10">
        <v>15435.11379</v>
      </c>
      <c r="K30" s="10">
        <v>7479.3103</v>
      </c>
      <c r="L30" s="10">
        <v>3557.44334</v>
      </c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48</v>
      </c>
      <c r="C32" s="5"/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56</v>
      </c>
      <c r="C33" s="5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57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58</v>
      </c>
      <c r="C36" s="10"/>
      <c r="D36" s="10">
        <v>107.33542</v>
      </c>
      <c r="E36" s="10">
        <v>191.83667000000003</v>
      </c>
      <c r="F36" s="10">
        <v>480.09988</v>
      </c>
      <c r="G36" s="10">
        <v>235.24435999999997</v>
      </c>
      <c r="H36" s="10">
        <v>434.44736</v>
      </c>
      <c r="I36" s="10">
        <v>693.6205</v>
      </c>
      <c r="J36" s="10">
        <v>231.72449</v>
      </c>
      <c r="K36" s="10">
        <v>9.489799999999999</v>
      </c>
      <c r="L36" s="10">
        <v>0</v>
      </c>
      <c r="M36" s="10"/>
      <c r="N36" s="10"/>
      <c r="O36" s="10"/>
      <c r="P36" s="10"/>
      <c r="Q36" s="10"/>
      <c r="R36" s="10"/>
      <c r="S36" s="10"/>
      <c r="T36" s="10"/>
      <c r="U36" s="11"/>
      <c r="V36" s="6"/>
    </row>
    <row r="37" spans="2:22" ht="12.75">
      <c r="B37" t="s">
        <v>59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60</v>
      </c>
      <c r="C38" s="5"/>
      <c r="D38" s="5">
        <v>107.33542</v>
      </c>
      <c r="E38" s="5">
        <v>191.83667000000003</v>
      </c>
      <c r="F38" s="5">
        <v>480.09988</v>
      </c>
      <c r="G38" s="5">
        <v>235.24435999999997</v>
      </c>
      <c r="H38" s="5">
        <v>434.44736</v>
      </c>
      <c r="I38" s="5">
        <v>693.6205</v>
      </c>
      <c r="J38" s="5">
        <v>231.72449</v>
      </c>
      <c r="K38" s="5">
        <v>9.489799999999999</v>
      </c>
      <c r="L38" s="5">
        <v>0</v>
      </c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132</v>
      </c>
      <c r="C40" s="9"/>
      <c r="D40" s="9">
        <v>27196.948019999996</v>
      </c>
      <c r="E40" s="9">
        <v>28677.546089999996</v>
      </c>
      <c r="F40" s="9">
        <v>94573.93583999999</v>
      </c>
      <c r="G40" s="9">
        <v>50789.40452</v>
      </c>
      <c r="H40" s="9">
        <v>68683.82423000001</v>
      </c>
      <c r="I40" s="9">
        <v>82599.31875000002</v>
      </c>
      <c r="J40" s="9">
        <v>47306.88035</v>
      </c>
      <c r="K40" s="9">
        <v>31038.59963</v>
      </c>
      <c r="L40" s="9">
        <v>72715.88007999999</v>
      </c>
      <c r="M40" s="9"/>
      <c r="N40" s="9"/>
      <c r="O40" s="9"/>
      <c r="P40" s="9"/>
      <c r="Q40" s="9"/>
      <c r="R40" s="9"/>
      <c r="S40" s="9"/>
      <c r="T40" s="9"/>
      <c r="U40" s="12"/>
    </row>
    <row r="41" spans="2:19" ht="12.75">
      <c r="B41" t="s">
        <v>133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134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61</v>
      </c>
      <c r="C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4">
        <v>1994</v>
      </c>
      <c r="E45" s="4">
        <v>1995</v>
      </c>
      <c r="F45" s="4">
        <v>1996</v>
      </c>
      <c r="G45" s="4">
        <v>1997</v>
      </c>
      <c r="H45" s="4">
        <v>1998</v>
      </c>
      <c r="I45" s="4">
        <v>1999</v>
      </c>
      <c r="J45" s="4">
        <v>2000</v>
      </c>
      <c r="K45" s="4">
        <v>2001</v>
      </c>
      <c r="L45" s="4">
        <v>2002</v>
      </c>
      <c r="M45" s="5"/>
      <c r="N45" s="5"/>
      <c r="O45" s="5"/>
      <c r="P45" s="5"/>
      <c r="Q45" s="5"/>
      <c r="R45" s="5"/>
      <c r="S45" s="5"/>
    </row>
    <row r="46" spans="2:19" ht="12.75">
      <c r="B46" s="3" t="s">
        <v>67</v>
      </c>
      <c r="C46" s="5"/>
      <c r="D46" s="16">
        <v>844.0663000000001</v>
      </c>
      <c r="E46" s="16">
        <v>1577.05489</v>
      </c>
      <c r="F46" s="16">
        <v>1964.70354</v>
      </c>
      <c r="G46" s="16">
        <v>7273.88264</v>
      </c>
      <c r="H46" s="16">
        <v>13779.69258</v>
      </c>
      <c r="I46" s="16">
        <v>5014.669940000001</v>
      </c>
      <c r="J46" s="16">
        <v>2747.03541</v>
      </c>
      <c r="K46" s="16">
        <v>3233.18215</v>
      </c>
      <c r="L46" s="16">
        <v>60834.98949</v>
      </c>
      <c r="M46" s="5"/>
      <c r="N46" s="5"/>
      <c r="O46" s="5"/>
      <c r="P46" s="5"/>
      <c r="Q46" s="5"/>
      <c r="R46" s="5"/>
      <c r="S46" s="5"/>
    </row>
    <row r="47" spans="2:22" ht="12.75">
      <c r="B47" t="s">
        <v>68</v>
      </c>
      <c r="C47" s="5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69</v>
      </c>
      <c r="C48" s="5"/>
      <c r="D48" s="5">
        <v>844.0663000000001</v>
      </c>
      <c r="E48" s="5">
        <v>1577.05489</v>
      </c>
      <c r="F48" s="5">
        <v>1964.70354</v>
      </c>
      <c r="G48" s="5">
        <v>7273.88264</v>
      </c>
      <c r="H48" s="5">
        <v>13779.69258</v>
      </c>
      <c r="I48" s="5">
        <v>5014.669940000001</v>
      </c>
      <c r="J48" s="5">
        <v>2747.03541</v>
      </c>
      <c r="K48" s="5">
        <v>3233.18215</v>
      </c>
      <c r="L48" s="5">
        <v>60834.98949</v>
      </c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77</v>
      </c>
      <c r="C49" s="5"/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78</v>
      </c>
      <c r="C50" s="5"/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79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80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81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52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50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51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53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54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55</v>
      </c>
      <c r="C60" s="5"/>
      <c r="D60" s="5"/>
      <c r="E60" s="5"/>
      <c r="F60" s="5"/>
      <c r="G60" s="5">
        <v>2871.9146622912986</v>
      </c>
      <c r="H60" s="5">
        <v>1721.665747118147</v>
      </c>
      <c r="I60" s="5">
        <v>3920.818</v>
      </c>
      <c r="J60" s="5">
        <v>523.905</v>
      </c>
      <c r="K60" s="5">
        <v>2196.83</v>
      </c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83</v>
      </c>
    </row>
    <row r="67" ht="12.75">
      <c r="B67" t="s">
        <v>62</v>
      </c>
    </row>
    <row r="68" ht="12.75">
      <c r="B68" t="s">
        <v>2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102</v>
      </c>
      <c r="C72" s="10">
        <v>4086.46959949397</v>
      </c>
      <c r="D72" s="10">
        <v>4884.262045962195</v>
      </c>
      <c r="E72" s="10">
        <v>52135.911065895634</v>
      </c>
      <c r="F72" s="10">
        <v>43697.11249527814</v>
      </c>
      <c r="G72" s="10">
        <v>249037.50621230417</v>
      </c>
      <c r="H72" s="10">
        <v>168290.52099939313</v>
      </c>
      <c r="I72" s="10">
        <v>190019.4377124697</v>
      </c>
      <c r="J72" s="10">
        <v>167203.88465724507</v>
      </c>
      <c r="K72" s="10">
        <v>2656.5684596577016</v>
      </c>
      <c r="L72" s="10">
        <v>134888.5079565704</v>
      </c>
      <c r="M72" s="10">
        <v>107108.93125771223</v>
      </c>
      <c r="N72" s="10">
        <v>2618.639364303179</v>
      </c>
      <c r="O72" s="10">
        <v>12227.740643551797</v>
      </c>
      <c r="P72" s="10">
        <v>10973</v>
      </c>
      <c r="Q72" s="10">
        <v>4775.460880195599</v>
      </c>
      <c r="R72" s="10">
        <v>0</v>
      </c>
      <c r="S72" s="10">
        <v>4205.2102689486555</v>
      </c>
      <c r="T72" s="10"/>
      <c r="U72" s="11"/>
    </row>
    <row r="73" spans="2:21" ht="12.75">
      <c r="B73" t="s">
        <v>103</v>
      </c>
      <c r="C73" s="5">
        <v>4086.46959949397</v>
      </c>
      <c r="D73" s="5">
        <v>4884.262045962195</v>
      </c>
      <c r="E73" s="5">
        <v>51347.478443158456</v>
      </c>
      <c r="F73" s="5">
        <v>40568.793810035175</v>
      </c>
      <c r="G73" s="5">
        <v>241304.65689786404</v>
      </c>
      <c r="H73" s="5">
        <v>134838.4935865371</v>
      </c>
      <c r="I73" s="5">
        <v>171958.80446063596</v>
      </c>
      <c r="J73" s="5">
        <v>162064.37854477562</v>
      </c>
      <c r="K73" s="5">
        <v>0</v>
      </c>
      <c r="L73" s="5">
        <v>113435.18644067796</v>
      </c>
      <c r="M73" s="5">
        <v>101137.09629438705</v>
      </c>
      <c r="N73" s="5">
        <v>0</v>
      </c>
      <c r="O73" s="5">
        <v>12227.740643551797</v>
      </c>
      <c r="P73" s="5">
        <v>0</v>
      </c>
      <c r="Q73" s="5">
        <v>0</v>
      </c>
      <c r="R73" s="5">
        <v>0</v>
      </c>
      <c r="S73" s="5">
        <v>0</v>
      </c>
      <c r="T73" s="5"/>
      <c r="U73" s="14"/>
    </row>
    <row r="74" spans="2:21" ht="12.75">
      <c r="B74" t="s">
        <v>104</v>
      </c>
      <c r="C74" s="5">
        <v>0</v>
      </c>
      <c r="D74" s="5">
        <v>0</v>
      </c>
      <c r="E74" s="5">
        <v>788.4326227371785</v>
      </c>
      <c r="F74" s="5">
        <v>3128.3186852429662</v>
      </c>
      <c r="G74" s="5">
        <v>7732.84931444012</v>
      </c>
      <c r="H74" s="5">
        <v>33452.02741285601</v>
      </c>
      <c r="I74" s="5">
        <v>18060.63325183374</v>
      </c>
      <c r="J74" s="5">
        <v>5139.5061124694375</v>
      </c>
      <c r="K74" s="5">
        <v>2656.5684596577016</v>
      </c>
      <c r="L74" s="5">
        <v>21453.321515892425</v>
      </c>
      <c r="M74" s="5">
        <v>5971.834963325184</v>
      </c>
      <c r="N74" s="5">
        <v>2618.639364303179</v>
      </c>
      <c r="O74" s="5">
        <v>0</v>
      </c>
      <c r="P74" s="5">
        <v>10973</v>
      </c>
      <c r="Q74" s="5">
        <v>4775.460880195599</v>
      </c>
      <c r="R74" s="5">
        <v>0</v>
      </c>
      <c r="S74" s="5">
        <v>4205.2102689486555</v>
      </c>
      <c r="T74" s="5"/>
      <c r="U74" s="14"/>
    </row>
    <row r="75" spans="2:21" ht="12.75">
      <c r="B75" t="s">
        <v>105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106</v>
      </c>
      <c r="C77" s="10">
        <v>0</v>
      </c>
      <c r="D77" s="10">
        <v>0</v>
      </c>
      <c r="E77" s="10">
        <v>343.86420423925426</v>
      </c>
      <c r="F77" s="10">
        <v>352.0689378811229</v>
      </c>
      <c r="G77" s="10">
        <v>4114.736487638827</v>
      </c>
      <c r="H77" s="10">
        <v>3304.4932311489324</v>
      </c>
      <c r="I77" s="10">
        <v>5426.466992665038</v>
      </c>
      <c r="J77" s="10">
        <v>640.4706601466993</v>
      </c>
      <c r="K77" s="10">
        <v>2685.6112469437653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/>
      <c r="U77" s="11"/>
    </row>
    <row r="78" spans="2:21" ht="12.75">
      <c r="B78" t="s">
        <v>107</v>
      </c>
      <c r="C78" s="5">
        <v>0</v>
      </c>
      <c r="D78" s="5">
        <v>0</v>
      </c>
      <c r="E78" s="5">
        <v>343.86420423925426</v>
      </c>
      <c r="F78" s="5">
        <v>352.0689378811229</v>
      </c>
      <c r="G78" s="5">
        <v>4114.736487638827</v>
      </c>
      <c r="H78" s="5">
        <v>3304.4932311489324</v>
      </c>
      <c r="I78" s="5">
        <v>5426.466992665038</v>
      </c>
      <c r="J78" s="5">
        <v>640.4706601466993</v>
      </c>
      <c r="K78" s="5">
        <v>2685.6112469437653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/>
      <c r="U78" s="14"/>
    </row>
    <row r="79" spans="2:19" ht="12.75">
      <c r="B79" t="s">
        <v>108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ht="12.75">
      <c r="B80" t="s">
        <v>109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110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ht="12.75">
      <c r="B83" t="s">
        <v>111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 ht="12.75">
      <c r="B84" t="s">
        <v>112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113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12.75">
      <c r="B87" t="s">
        <v>114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115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ht="12.75">
      <c r="B89" t="s">
        <v>116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117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118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12.75">
      <c r="B94" t="s">
        <v>127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t="s">
        <v>128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129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/>
      <c r="U97" s="11"/>
    </row>
    <row r="98" spans="2:21" ht="12.75">
      <c r="B98" t="s">
        <v>130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131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132</v>
      </c>
      <c r="C101" s="9">
        <v>4086.46959949397</v>
      </c>
      <c r="D101" s="9">
        <v>4884.262045962195</v>
      </c>
      <c r="E101" s="9">
        <v>52479.77527013489</v>
      </c>
      <c r="F101" s="9">
        <v>44049.18143315926</v>
      </c>
      <c r="G101" s="9">
        <v>253152.242699943</v>
      </c>
      <c r="H101" s="9">
        <v>171595.01423054206</v>
      </c>
      <c r="I101" s="9">
        <v>195445.90470513472</v>
      </c>
      <c r="J101" s="9">
        <v>167844.35531739178</v>
      </c>
      <c r="K101" s="9">
        <v>5342.179706601467</v>
      </c>
      <c r="L101" s="9">
        <v>134888.5079565704</v>
      </c>
      <c r="M101" s="9">
        <v>107108.93125771223</v>
      </c>
      <c r="N101" s="9">
        <v>2618.639364303179</v>
      </c>
      <c r="O101" s="9">
        <v>12227.740643551797</v>
      </c>
      <c r="P101" s="9">
        <v>10973</v>
      </c>
      <c r="Q101" s="9">
        <v>4775.460880195599</v>
      </c>
      <c r="R101" s="9">
        <v>0</v>
      </c>
      <c r="S101" s="9">
        <v>4205.2102689486555</v>
      </c>
      <c r="T101" s="9"/>
      <c r="U101" s="11"/>
    </row>
    <row r="102" spans="2:19" ht="12.75">
      <c r="B102" t="s">
        <v>133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t="s">
        <v>134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135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3" t="s">
        <v>103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2:21" ht="12.75">
      <c r="B108" t="s">
        <v>136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/>
      <c r="U108" s="14"/>
    </row>
    <row r="109" spans="2:21" ht="12.75">
      <c r="B109" t="s">
        <v>137</v>
      </c>
      <c r="C109" s="5">
        <v>1192.1312075491544</v>
      </c>
      <c r="D109" s="5">
        <v>1725.3896675803508</v>
      </c>
      <c r="E109" s="5">
        <v>50137.02872974651</v>
      </c>
      <c r="F109" s="5">
        <v>40568.793810035175</v>
      </c>
      <c r="G109" s="5">
        <v>84164.98287231922</v>
      </c>
      <c r="H109" s="5">
        <v>10903.168276782462</v>
      </c>
      <c r="I109" s="5">
        <v>12355.950363196125</v>
      </c>
      <c r="J109" s="5">
        <v>0</v>
      </c>
      <c r="K109" s="5">
        <v>0</v>
      </c>
      <c r="L109" s="5">
        <v>19565.86803874092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/>
      <c r="U109" s="14"/>
    </row>
    <row r="110" spans="2:21" ht="12.75">
      <c r="B110" t="s">
        <v>138</v>
      </c>
      <c r="C110" s="5">
        <v>2894.3383919448156</v>
      </c>
      <c r="D110" s="5">
        <v>3158.872378381844</v>
      </c>
      <c r="E110" s="5">
        <v>1210.4497134119445</v>
      </c>
      <c r="F110" s="5">
        <v>0</v>
      </c>
      <c r="G110" s="5">
        <v>157139.6740255448</v>
      </c>
      <c r="H110" s="5">
        <v>123935.32530975464</v>
      </c>
      <c r="I110" s="5">
        <v>159602.85409743982</v>
      </c>
      <c r="J110" s="5">
        <v>162064.37854477562</v>
      </c>
      <c r="K110" s="5">
        <v>0</v>
      </c>
      <c r="L110" s="5">
        <v>93869.31840193705</v>
      </c>
      <c r="M110" s="5">
        <v>101137.09629438705</v>
      </c>
      <c r="N110" s="5">
        <v>0</v>
      </c>
      <c r="O110" s="5">
        <v>12227.740643551797</v>
      </c>
      <c r="P110" s="5">
        <v>0</v>
      </c>
      <c r="Q110" s="5">
        <v>0</v>
      </c>
      <c r="R110" s="5">
        <v>0</v>
      </c>
      <c r="S110" s="5">
        <v>0</v>
      </c>
      <c r="T110" s="5"/>
      <c r="U110" s="14"/>
    </row>
    <row r="111" spans="2:21" ht="12.75">
      <c r="B111" t="s">
        <v>139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/>
      <c r="U111" s="14"/>
    </row>
    <row r="112" spans="2:21" ht="12.75">
      <c r="B112" t="s">
        <v>140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141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142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52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50</v>
      </c>
      <c r="C117" s="5">
        <v>0</v>
      </c>
      <c r="D117" s="5">
        <v>0</v>
      </c>
      <c r="E117" s="5">
        <v>788.4326227371785</v>
      </c>
      <c r="F117" s="5">
        <v>3128.3186852429662</v>
      </c>
      <c r="G117" s="5">
        <v>7732.84931444012</v>
      </c>
      <c r="H117" s="5">
        <v>33452.02741285601</v>
      </c>
      <c r="I117" s="5">
        <v>16795.94254278729</v>
      </c>
      <c r="J117" s="5">
        <v>5139.5061124694375</v>
      </c>
      <c r="K117" s="5">
        <v>2656.5684596577016</v>
      </c>
      <c r="L117" s="5">
        <v>21453.321515892425</v>
      </c>
      <c r="M117" s="5">
        <v>5971.834963325184</v>
      </c>
      <c r="N117" s="5">
        <v>2618.639364303179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/>
      <c r="U117" s="14"/>
    </row>
    <row r="118" spans="2:21" ht="12.75">
      <c r="B118" s="7" t="s">
        <v>51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1264.690709046455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10973</v>
      </c>
      <c r="Q118" s="5">
        <v>4775.460880195599</v>
      </c>
      <c r="R118" s="5">
        <v>0</v>
      </c>
      <c r="S118" s="5">
        <v>4205.2102689486555</v>
      </c>
      <c r="T118" s="5"/>
      <c r="U118" s="14"/>
    </row>
    <row r="119" spans="2:21" ht="12.75">
      <c r="B119" s="7" t="s">
        <v>53</v>
      </c>
      <c r="C119" s="5">
        <v>0</v>
      </c>
      <c r="D119" s="5">
        <v>0</v>
      </c>
      <c r="E119" s="5">
        <v>343.86420423925426</v>
      </c>
      <c r="F119" s="5">
        <v>352.0689378811229</v>
      </c>
      <c r="G119" s="5">
        <v>603.8383674783151</v>
      </c>
      <c r="H119" s="5">
        <v>1199.7673789262585</v>
      </c>
      <c r="I119" s="5">
        <v>633.2909535452324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/>
      <c r="U119" s="14"/>
    </row>
    <row r="120" spans="2:21" ht="12.75">
      <c r="B120" s="7" t="s">
        <v>54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/>
      <c r="U120" s="14"/>
    </row>
    <row r="121" spans="2:21" ht="12.75">
      <c r="B121" s="7" t="s">
        <v>55</v>
      </c>
      <c r="C121" s="5">
        <v>0</v>
      </c>
      <c r="D121" s="5">
        <v>0</v>
      </c>
      <c r="E121" s="5">
        <v>0</v>
      </c>
      <c r="F121" s="5">
        <v>0</v>
      </c>
      <c r="G121" s="5">
        <v>3510.898120160512</v>
      </c>
      <c r="H121" s="5">
        <v>2104.725852222674</v>
      </c>
      <c r="I121" s="5">
        <v>4793.176039119805</v>
      </c>
      <c r="J121" s="5">
        <v>640.4706601466993</v>
      </c>
      <c r="K121" s="5">
        <v>2685.6112469437653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83</v>
      </c>
    </row>
    <row r="127" ht="12.75">
      <c r="B127" t="s">
        <v>35</v>
      </c>
    </row>
    <row r="128" ht="12.75">
      <c r="B128" t="s">
        <v>2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82</v>
      </c>
    </row>
    <row r="133" spans="2:20" ht="12.75">
      <c r="B133" s="1" t="s">
        <v>3</v>
      </c>
      <c r="C133" s="10">
        <f aca="true" t="shared" si="0" ref="C133:S133">C11+C72</f>
        <v>4086.46959949397</v>
      </c>
      <c r="D133" s="10">
        <f t="shared" si="0"/>
        <v>5728.328345962195</v>
      </c>
      <c r="E133" s="10">
        <f t="shared" si="0"/>
        <v>53712.965955895634</v>
      </c>
      <c r="F133" s="10">
        <f t="shared" si="0"/>
        <v>63265.512675278136</v>
      </c>
      <c r="G133" s="10">
        <f t="shared" si="0"/>
        <v>260787.82877230417</v>
      </c>
      <c r="H133" s="10">
        <f t="shared" si="0"/>
        <v>190286.60615939315</v>
      </c>
      <c r="I133" s="10">
        <f t="shared" si="0"/>
        <v>202668.7952024697</v>
      </c>
      <c r="J133" s="10">
        <f t="shared" si="0"/>
        <v>175090.43236724508</v>
      </c>
      <c r="K133" s="10">
        <f t="shared" si="0"/>
        <v>6282.821439657702</v>
      </c>
      <c r="L133" s="10">
        <f t="shared" si="0"/>
        <v>201182.9754065704</v>
      </c>
      <c r="M133" s="10">
        <f t="shared" si="0"/>
        <v>107108.93125771223</v>
      </c>
      <c r="N133" s="10">
        <f t="shared" si="0"/>
        <v>2618.639364303179</v>
      </c>
      <c r="O133" s="10">
        <f t="shared" si="0"/>
        <v>12227.740643551797</v>
      </c>
      <c r="P133" s="10">
        <f t="shared" si="0"/>
        <v>10973</v>
      </c>
      <c r="Q133" s="10">
        <f t="shared" si="0"/>
        <v>4775.460880195599</v>
      </c>
      <c r="R133" s="10">
        <f t="shared" si="0"/>
        <v>0</v>
      </c>
      <c r="S133" s="10">
        <f t="shared" si="0"/>
        <v>4205.2102689486555</v>
      </c>
      <c r="T133" s="10">
        <f>SUM(C133:S133)</f>
        <v>1305001.7183389813</v>
      </c>
    </row>
    <row r="134" spans="2:20" ht="12.75">
      <c r="B134" t="s">
        <v>4</v>
      </c>
      <c r="C134" s="17">
        <f aca="true" t="shared" si="1" ref="C134:R136">C12+C73</f>
        <v>4086.46959949397</v>
      </c>
      <c r="D134" s="17">
        <f t="shared" si="1"/>
        <v>5728.328345962195</v>
      </c>
      <c r="E134" s="17">
        <f t="shared" si="1"/>
        <v>52924.533333158455</v>
      </c>
      <c r="F134" s="17">
        <f t="shared" si="1"/>
        <v>42533.49735003518</v>
      </c>
      <c r="G134" s="17">
        <f t="shared" si="1"/>
        <v>248578.53953786404</v>
      </c>
      <c r="H134" s="17">
        <f t="shared" si="1"/>
        <v>148618.1861665371</v>
      </c>
      <c r="I134" s="17">
        <f t="shared" si="1"/>
        <v>176973.47440063595</v>
      </c>
      <c r="J134" s="17">
        <f t="shared" si="1"/>
        <v>164811.41395477563</v>
      </c>
      <c r="K134" s="17">
        <f t="shared" si="1"/>
        <v>3233.18215</v>
      </c>
      <c r="L134" s="17">
        <f t="shared" si="1"/>
        <v>174270.17593067797</v>
      </c>
      <c r="M134" s="17">
        <f t="shared" si="1"/>
        <v>101137.09629438705</v>
      </c>
      <c r="N134" s="17">
        <f t="shared" si="1"/>
        <v>0</v>
      </c>
      <c r="O134" s="17">
        <f t="shared" si="1"/>
        <v>12227.740643551797</v>
      </c>
      <c r="P134" s="17">
        <f t="shared" si="1"/>
        <v>0</v>
      </c>
      <c r="Q134" s="17">
        <f t="shared" si="1"/>
        <v>0</v>
      </c>
      <c r="R134" s="17">
        <f t="shared" si="1"/>
        <v>0</v>
      </c>
      <c r="S134" s="17">
        <f>S12+S73</f>
        <v>0</v>
      </c>
      <c r="T134" s="16">
        <f aca="true" t="shared" si="2" ref="T134:T175">SUM(C134:S134)</f>
        <v>1135122.6377070793</v>
      </c>
    </row>
    <row r="135" spans="2:20" ht="12.75">
      <c r="B135" t="s">
        <v>5</v>
      </c>
      <c r="C135" s="17">
        <f t="shared" si="1"/>
        <v>0</v>
      </c>
      <c r="D135" s="17">
        <f t="shared" si="1"/>
        <v>0</v>
      </c>
      <c r="E135" s="17">
        <f t="shared" si="1"/>
        <v>788.4326227371785</v>
      </c>
      <c r="F135" s="17">
        <f t="shared" si="1"/>
        <v>3128.3186852429662</v>
      </c>
      <c r="G135" s="17">
        <f t="shared" si="1"/>
        <v>7732.84931444012</v>
      </c>
      <c r="H135" s="17">
        <f t="shared" si="1"/>
        <v>33452.02741285601</v>
      </c>
      <c r="I135" s="17">
        <f t="shared" si="1"/>
        <v>18060.63325183374</v>
      </c>
      <c r="J135" s="17">
        <f t="shared" si="1"/>
        <v>5139.5061124694375</v>
      </c>
      <c r="K135" s="17">
        <f t="shared" si="1"/>
        <v>2656.5684596577016</v>
      </c>
      <c r="L135" s="17">
        <f t="shared" si="1"/>
        <v>21453.321515892425</v>
      </c>
      <c r="M135" s="17">
        <f t="shared" si="1"/>
        <v>5971.834963325184</v>
      </c>
      <c r="N135" s="17">
        <f t="shared" si="1"/>
        <v>2618.639364303179</v>
      </c>
      <c r="O135" s="17">
        <f t="shared" si="1"/>
        <v>0</v>
      </c>
      <c r="P135" s="17">
        <f t="shared" si="1"/>
        <v>10973</v>
      </c>
      <c r="Q135" s="17">
        <f t="shared" si="1"/>
        <v>4775.460880195599</v>
      </c>
      <c r="R135" s="17">
        <f t="shared" si="1"/>
        <v>0</v>
      </c>
      <c r="S135" s="17">
        <f>S13+S74</f>
        <v>4205.2102689486555</v>
      </c>
      <c r="T135" s="16">
        <f t="shared" si="2"/>
        <v>120955.80285190219</v>
      </c>
    </row>
    <row r="136" spans="2:20" ht="12.75">
      <c r="B136" t="s">
        <v>6</v>
      </c>
      <c r="C136" s="17">
        <f t="shared" si="1"/>
        <v>0</v>
      </c>
      <c r="D136" s="17">
        <f t="shared" si="1"/>
        <v>0</v>
      </c>
      <c r="E136" s="17">
        <f t="shared" si="1"/>
        <v>0</v>
      </c>
      <c r="F136" s="17">
        <f t="shared" si="1"/>
        <v>17603.696640000002</v>
      </c>
      <c r="G136" s="17">
        <f t="shared" si="1"/>
        <v>4476.43992</v>
      </c>
      <c r="H136" s="17">
        <f t="shared" si="1"/>
        <v>8216.39258</v>
      </c>
      <c r="I136" s="17">
        <f t="shared" si="1"/>
        <v>7634.68755</v>
      </c>
      <c r="J136" s="17">
        <f t="shared" si="1"/>
        <v>5139.512299999999</v>
      </c>
      <c r="K136" s="17">
        <f t="shared" si="1"/>
        <v>393.07083</v>
      </c>
      <c r="L136" s="17">
        <f t="shared" si="1"/>
        <v>5459.47796</v>
      </c>
      <c r="M136" s="17">
        <f t="shared" si="1"/>
        <v>0</v>
      </c>
      <c r="N136" s="17">
        <f t="shared" si="1"/>
        <v>0</v>
      </c>
      <c r="O136" s="17">
        <f t="shared" si="1"/>
        <v>0</v>
      </c>
      <c r="P136" s="17">
        <f t="shared" si="1"/>
        <v>0</v>
      </c>
      <c r="Q136" s="17">
        <f t="shared" si="1"/>
        <v>0</v>
      </c>
      <c r="R136" s="17">
        <f t="shared" si="1"/>
        <v>0</v>
      </c>
      <c r="S136" s="17">
        <f>S14+S75</f>
        <v>0</v>
      </c>
      <c r="T136" s="16">
        <f t="shared" si="2"/>
        <v>48923.277780000004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7</v>
      </c>
      <c r="C138" s="10">
        <f aca="true" t="shared" si="3" ref="C138:S141">C16+C77</f>
        <v>0</v>
      </c>
      <c r="D138" s="10">
        <f t="shared" si="3"/>
        <v>16905.7581</v>
      </c>
      <c r="E138" s="10">
        <f t="shared" si="3"/>
        <v>19577.370404239253</v>
      </c>
      <c r="F138" s="10">
        <f t="shared" si="3"/>
        <v>57251.821397881125</v>
      </c>
      <c r="G138" s="10">
        <f t="shared" si="3"/>
        <v>22833.672417638827</v>
      </c>
      <c r="H138" s="10">
        <f t="shared" si="3"/>
        <v>26014.45181114893</v>
      </c>
      <c r="I138" s="10">
        <f t="shared" si="3"/>
        <v>42530.29392266504</v>
      </c>
      <c r="J138" s="10">
        <f t="shared" si="3"/>
        <v>12591.139300146699</v>
      </c>
      <c r="K138" s="10">
        <f t="shared" si="3"/>
        <v>20088.751656943765</v>
      </c>
      <c r="L138" s="10">
        <f t="shared" si="3"/>
        <v>160.96164000000002</v>
      </c>
      <c r="M138" s="10">
        <f t="shared" si="3"/>
        <v>0</v>
      </c>
      <c r="N138" s="10">
        <f t="shared" si="3"/>
        <v>0</v>
      </c>
      <c r="O138" s="10">
        <f t="shared" si="3"/>
        <v>0</v>
      </c>
      <c r="P138" s="10">
        <f t="shared" si="3"/>
        <v>0</v>
      </c>
      <c r="Q138" s="10">
        <f t="shared" si="3"/>
        <v>0</v>
      </c>
      <c r="R138" s="10">
        <f t="shared" si="3"/>
        <v>0</v>
      </c>
      <c r="S138" s="10">
        <f t="shared" si="3"/>
        <v>0</v>
      </c>
      <c r="T138" s="10">
        <f t="shared" si="2"/>
        <v>217954.2206506636</v>
      </c>
    </row>
    <row r="139" spans="2:20" ht="12.75">
      <c r="B139" t="s">
        <v>72</v>
      </c>
      <c r="C139" s="17">
        <f t="shared" si="3"/>
        <v>0</v>
      </c>
      <c r="D139" s="17">
        <f t="shared" si="3"/>
        <v>1165.5948600000002</v>
      </c>
      <c r="E139" s="17">
        <f t="shared" si="3"/>
        <v>1414.6476242392541</v>
      </c>
      <c r="F139" s="17">
        <f t="shared" si="3"/>
        <v>778.195667881123</v>
      </c>
      <c r="G139" s="17">
        <f t="shared" si="3"/>
        <v>5425.444587638827</v>
      </c>
      <c r="H139" s="17">
        <f t="shared" si="3"/>
        <v>5570.273061148932</v>
      </c>
      <c r="I139" s="17">
        <f t="shared" si="3"/>
        <v>9673.129222665038</v>
      </c>
      <c r="J139" s="17">
        <f t="shared" si="3"/>
        <v>8485.9337301467</v>
      </c>
      <c r="K139" s="17">
        <f t="shared" si="3"/>
        <v>17522.855696943767</v>
      </c>
      <c r="L139" s="17">
        <f t="shared" si="3"/>
        <v>160.96164000000002</v>
      </c>
      <c r="M139" s="17">
        <f t="shared" si="3"/>
        <v>0</v>
      </c>
      <c r="N139" s="17">
        <f t="shared" si="3"/>
        <v>0</v>
      </c>
      <c r="O139" s="17">
        <f t="shared" si="3"/>
        <v>0</v>
      </c>
      <c r="P139" s="17">
        <f t="shared" si="3"/>
        <v>0</v>
      </c>
      <c r="Q139" s="17">
        <f t="shared" si="3"/>
        <v>0</v>
      </c>
      <c r="R139" s="17">
        <f t="shared" si="3"/>
        <v>0</v>
      </c>
      <c r="S139" s="17">
        <f t="shared" si="3"/>
        <v>0</v>
      </c>
      <c r="T139" s="16">
        <f t="shared" si="2"/>
        <v>50197.03609066364</v>
      </c>
    </row>
    <row r="140" spans="2:20" ht="12.75">
      <c r="B140" t="s">
        <v>73</v>
      </c>
      <c r="C140" s="17">
        <f t="shared" si="3"/>
        <v>0</v>
      </c>
      <c r="D140" s="17">
        <f t="shared" si="3"/>
        <v>0</v>
      </c>
      <c r="E140" s="17">
        <f t="shared" si="3"/>
        <v>0</v>
      </c>
      <c r="F140" s="17">
        <f t="shared" si="3"/>
        <v>0</v>
      </c>
      <c r="G140" s="17">
        <f t="shared" si="3"/>
        <v>0</v>
      </c>
      <c r="H140" s="17">
        <f t="shared" si="3"/>
        <v>0</v>
      </c>
      <c r="I140" s="17">
        <f t="shared" si="3"/>
        <v>0</v>
      </c>
      <c r="J140" s="17">
        <f t="shared" si="3"/>
        <v>0</v>
      </c>
      <c r="K140" s="17">
        <f t="shared" si="3"/>
        <v>0</v>
      </c>
      <c r="L140" s="17">
        <f t="shared" si="3"/>
        <v>0</v>
      </c>
      <c r="M140" s="17">
        <f t="shared" si="3"/>
        <v>0</v>
      </c>
      <c r="N140" s="17">
        <f t="shared" si="3"/>
        <v>0</v>
      </c>
      <c r="O140" s="17">
        <f t="shared" si="3"/>
        <v>0</v>
      </c>
      <c r="P140" s="17">
        <f t="shared" si="3"/>
        <v>0</v>
      </c>
      <c r="Q140" s="17">
        <f t="shared" si="3"/>
        <v>0</v>
      </c>
      <c r="R140" s="17">
        <f t="shared" si="3"/>
        <v>0</v>
      </c>
      <c r="S140" s="17">
        <f t="shared" si="3"/>
        <v>0</v>
      </c>
      <c r="T140" s="16">
        <f t="shared" si="2"/>
        <v>0</v>
      </c>
    </row>
    <row r="141" spans="2:20" ht="12.75">
      <c r="B141" t="s">
        <v>33</v>
      </c>
      <c r="C141" s="17">
        <f t="shared" si="3"/>
        <v>0</v>
      </c>
      <c r="D141" s="17">
        <f t="shared" si="3"/>
        <v>15740.16324</v>
      </c>
      <c r="E141" s="17">
        <f t="shared" si="3"/>
        <v>18162.72278</v>
      </c>
      <c r="F141" s="17">
        <f t="shared" si="3"/>
        <v>56473.62573</v>
      </c>
      <c r="G141" s="17">
        <f t="shared" si="3"/>
        <v>17408.22783</v>
      </c>
      <c r="H141" s="17">
        <f t="shared" si="3"/>
        <v>20444.17875</v>
      </c>
      <c r="I141" s="17">
        <f t="shared" si="3"/>
        <v>32857.1647</v>
      </c>
      <c r="J141" s="17">
        <f t="shared" si="3"/>
        <v>4105.20557</v>
      </c>
      <c r="K141" s="17">
        <f t="shared" si="3"/>
        <v>2565.89596</v>
      </c>
      <c r="L141" s="17">
        <f t="shared" si="3"/>
        <v>0</v>
      </c>
      <c r="M141" s="17">
        <f t="shared" si="3"/>
        <v>0</v>
      </c>
      <c r="N141" s="17">
        <f t="shared" si="3"/>
        <v>0</v>
      </c>
      <c r="O141" s="17">
        <f t="shared" si="3"/>
        <v>0</v>
      </c>
      <c r="P141" s="17">
        <f t="shared" si="3"/>
        <v>0</v>
      </c>
      <c r="Q141" s="17">
        <f t="shared" si="3"/>
        <v>0</v>
      </c>
      <c r="R141" s="17">
        <f t="shared" si="3"/>
        <v>0</v>
      </c>
      <c r="S141" s="17">
        <f t="shared" si="3"/>
        <v>0</v>
      </c>
      <c r="T141" s="16">
        <f t="shared" si="2"/>
        <v>167757.18456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34</v>
      </c>
      <c r="C143" s="10">
        <f aca="true" t="shared" si="4" ref="C143:S145">C21+C82</f>
        <v>0</v>
      </c>
      <c r="D143" s="10">
        <f t="shared" si="4"/>
        <v>9110.33307</v>
      </c>
      <c r="E143" s="10">
        <f t="shared" si="4"/>
        <v>7265.5154999999995</v>
      </c>
      <c r="F143" s="10">
        <f t="shared" si="4"/>
        <v>15798.121</v>
      </c>
      <c r="G143" s="10">
        <f t="shared" si="4"/>
        <v>15851.877540000001</v>
      </c>
      <c r="H143" s="10">
        <f t="shared" si="4"/>
        <v>10905.04174</v>
      </c>
      <c r="I143" s="10">
        <f t="shared" si="4"/>
        <v>16685.25156</v>
      </c>
      <c r="J143" s="10">
        <f t="shared" si="4"/>
        <v>11802.82572</v>
      </c>
      <c r="K143" s="10">
        <f t="shared" si="4"/>
        <v>2520.40614</v>
      </c>
      <c r="L143" s="10">
        <f t="shared" si="4"/>
        <v>2703.00765</v>
      </c>
      <c r="M143" s="10">
        <f t="shared" si="4"/>
        <v>0</v>
      </c>
      <c r="N143" s="10">
        <f t="shared" si="4"/>
        <v>0</v>
      </c>
      <c r="O143" s="10">
        <f t="shared" si="4"/>
        <v>0</v>
      </c>
      <c r="P143" s="10">
        <f t="shared" si="4"/>
        <v>0</v>
      </c>
      <c r="Q143" s="10">
        <f t="shared" si="4"/>
        <v>0</v>
      </c>
      <c r="R143" s="10">
        <f t="shared" si="4"/>
        <v>0</v>
      </c>
      <c r="S143" s="10">
        <f t="shared" si="4"/>
        <v>0</v>
      </c>
      <c r="T143" s="10">
        <f t="shared" si="2"/>
        <v>92642.37992000002</v>
      </c>
    </row>
    <row r="144" spans="2:20" ht="12.75">
      <c r="B144" t="s">
        <v>41</v>
      </c>
      <c r="C144" s="17">
        <f t="shared" si="4"/>
        <v>0</v>
      </c>
      <c r="D144" s="17">
        <f t="shared" si="4"/>
        <v>7533.93174</v>
      </c>
      <c r="E144" s="17">
        <f t="shared" si="4"/>
        <v>3363.45848</v>
      </c>
      <c r="F144" s="17">
        <f t="shared" si="4"/>
        <v>5094.06648</v>
      </c>
      <c r="G144" s="17">
        <f t="shared" si="4"/>
        <v>7517.8607</v>
      </c>
      <c r="H144" s="17">
        <f t="shared" si="4"/>
        <v>495.71227000000005</v>
      </c>
      <c r="I144" s="17">
        <f t="shared" si="4"/>
        <v>982.78815</v>
      </c>
      <c r="J144" s="17">
        <f t="shared" si="4"/>
        <v>332.76913</v>
      </c>
      <c r="K144" s="17">
        <f t="shared" si="4"/>
        <v>0</v>
      </c>
      <c r="L144" s="17">
        <f t="shared" si="4"/>
        <v>0</v>
      </c>
      <c r="M144" s="17">
        <f t="shared" si="4"/>
        <v>0</v>
      </c>
      <c r="N144" s="17">
        <f t="shared" si="4"/>
        <v>0</v>
      </c>
      <c r="O144" s="17">
        <f t="shared" si="4"/>
        <v>0</v>
      </c>
      <c r="P144" s="17">
        <f t="shared" si="4"/>
        <v>0</v>
      </c>
      <c r="Q144" s="17">
        <f t="shared" si="4"/>
        <v>0</v>
      </c>
      <c r="R144" s="17">
        <f t="shared" si="4"/>
        <v>0</v>
      </c>
      <c r="S144" s="17">
        <f t="shared" si="4"/>
        <v>0</v>
      </c>
      <c r="T144" s="16">
        <f t="shared" si="2"/>
        <v>25320.58695</v>
      </c>
    </row>
    <row r="145" spans="2:20" ht="12.75">
      <c r="B145" t="s">
        <v>42</v>
      </c>
      <c r="C145" s="17">
        <f t="shared" si="4"/>
        <v>0</v>
      </c>
      <c r="D145" s="17">
        <f t="shared" si="4"/>
        <v>1576.4013300000001</v>
      </c>
      <c r="E145" s="17">
        <f t="shared" si="4"/>
        <v>3902.05702</v>
      </c>
      <c r="F145" s="17">
        <f t="shared" si="4"/>
        <v>10704.05452</v>
      </c>
      <c r="G145" s="17">
        <f t="shared" si="4"/>
        <v>8334.01684</v>
      </c>
      <c r="H145" s="17">
        <f t="shared" si="4"/>
        <v>10409.32947</v>
      </c>
      <c r="I145" s="17">
        <f t="shared" si="4"/>
        <v>15702.46341</v>
      </c>
      <c r="J145" s="17">
        <f t="shared" si="4"/>
        <v>11470.05659</v>
      </c>
      <c r="K145" s="17">
        <f t="shared" si="4"/>
        <v>2520.40614</v>
      </c>
      <c r="L145" s="17">
        <f t="shared" si="4"/>
        <v>2703.00765</v>
      </c>
      <c r="M145" s="17">
        <f t="shared" si="4"/>
        <v>0</v>
      </c>
      <c r="N145" s="17">
        <f t="shared" si="4"/>
        <v>0</v>
      </c>
      <c r="O145" s="17">
        <f t="shared" si="4"/>
        <v>0</v>
      </c>
      <c r="P145" s="17">
        <f t="shared" si="4"/>
        <v>0</v>
      </c>
      <c r="Q145" s="17">
        <f t="shared" si="4"/>
        <v>0</v>
      </c>
      <c r="R145" s="17">
        <f t="shared" si="4"/>
        <v>0</v>
      </c>
      <c r="S145" s="17">
        <f t="shared" si="4"/>
        <v>0</v>
      </c>
      <c r="T145" s="16">
        <f t="shared" si="2"/>
        <v>67321.79297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43</v>
      </c>
      <c r="C147" s="10">
        <f aca="true" t="shared" si="5" ref="C147:S150">C25+C86</f>
        <v>0</v>
      </c>
      <c r="D147" s="10">
        <f t="shared" si="5"/>
        <v>0</v>
      </c>
      <c r="E147" s="10">
        <f t="shared" si="5"/>
        <v>0</v>
      </c>
      <c r="F147" s="10">
        <f t="shared" si="5"/>
        <v>0</v>
      </c>
      <c r="G147" s="10">
        <f t="shared" si="5"/>
        <v>0</v>
      </c>
      <c r="H147" s="10">
        <f t="shared" si="5"/>
        <v>0</v>
      </c>
      <c r="I147" s="10">
        <f t="shared" si="5"/>
        <v>0</v>
      </c>
      <c r="J147" s="10">
        <f t="shared" si="5"/>
        <v>0</v>
      </c>
      <c r="K147" s="10">
        <f t="shared" si="5"/>
        <v>0</v>
      </c>
      <c r="L147" s="10">
        <f t="shared" si="5"/>
        <v>0</v>
      </c>
      <c r="M147" s="10">
        <f t="shared" si="5"/>
        <v>0</v>
      </c>
      <c r="N147" s="10">
        <f t="shared" si="5"/>
        <v>0</v>
      </c>
      <c r="O147" s="10">
        <f t="shared" si="5"/>
        <v>0</v>
      </c>
      <c r="P147" s="10">
        <f t="shared" si="5"/>
        <v>0</v>
      </c>
      <c r="Q147" s="10">
        <f t="shared" si="5"/>
        <v>0</v>
      </c>
      <c r="R147" s="10">
        <f t="shared" si="5"/>
        <v>0</v>
      </c>
      <c r="S147" s="10">
        <f t="shared" si="5"/>
        <v>0</v>
      </c>
      <c r="T147" s="10">
        <f t="shared" si="2"/>
        <v>0</v>
      </c>
    </row>
    <row r="148" spans="2:20" ht="12.75">
      <c r="B148" t="s">
        <v>44</v>
      </c>
      <c r="C148" s="17">
        <f t="shared" si="5"/>
        <v>0</v>
      </c>
      <c r="D148" s="17">
        <f t="shared" si="5"/>
        <v>0</v>
      </c>
      <c r="E148" s="17">
        <f t="shared" si="5"/>
        <v>0</v>
      </c>
      <c r="F148" s="17">
        <f t="shared" si="5"/>
        <v>0</v>
      </c>
      <c r="G148" s="17">
        <f t="shared" si="5"/>
        <v>0</v>
      </c>
      <c r="H148" s="17">
        <f t="shared" si="5"/>
        <v>0</v>
      </c>
      <c r="I148" s="17">
        <f t="shared" si="5"/>
        <v>0</v>
      </c>
      <c r="J148" s="17">
        <f t="shared" si="5"/>
        <v>0</v>
      </c>
      <c r="K148" s="17">
        <f t="shared" si="5"/>
        <v>0</v>
      </c>
      <c r="L148" s="17">
        <f t="shared" si="5"/>
        <v>0</v>
      </c>
      <c r="M148" s="17">
        <f t="shared" si="5"/>
        <v>0</v>
      </c>
      <c r="N148" s="17">
        <f t="shared" si="5"/>
        <v>0</v>
      </c>
      <c r="O148" s="17">
        <f t="shared" si="5"/>
        <v>0</v>
      </c>
      <c r="P148" s="17">
        <f t="shared" si="5"/>
        <v>0</v>
      </c>
      <c r="Q148" s="17">
        <f t="shared" si="5"/>
        <v>0</v>
      </c>
      <c r="R148" s="17">
        <f t="shared" si="5"/>
        <v>0</v>
      </c>
      <c r="S148" s="17">
        <f t="shared" si="5"/>
        <v>0</v>
      </c>
      <c r="T148" s="16">
        <f t="shared" si="2"/>
        <v>0</v>
      </c>
    </row>
    <row r="149" spans="2:20" ht="12.75">
      <c r="B149" t="s">
        <v>45</v>
      </c>
      <c r="C149" s="17">
        <f t="shared" si="5"/>
        <v>0</v>
      </c>
      <c r="D149" s="17">
        <f t="shared" si="5"/>
        <v>0</v>
      </c>
      <c r="E149" s="17">
        <f t="shared" si="5"/>
        <v>0</v>
      </c>
      <c r="F149" s="17">
        <f t="shared" si="5"/>
        <v>0</v>
      </c>
      <c r="G149" s="17">
        <f t="shared" si="5"/>
        <v>0</v>
      </c>
      <c r="H149" s="17">
        <f t="shared" si="5"/>
        <v>0</v>
      </c>
      <c r="I149" s="17">
        <f t="shared" si="5"/>
        <v>0</v>
      </c>
      <c r="J149" s="17">
        <f t="shared" si="5"/>
        <v>0</v>
      </c>
      <c r="K149" s="17">
        <f t="shared" si="5"/>
        <v>0</v>
      </c>
      <c r="L149" s="17">
        <f t="shared" si="5"/>
        <v>0</v>
      </c>
      <c r="M149" s="17">
        <f t="shared" si="5"/>
        <v>0</v>
      </c>
      <c r="N149" s="17">
        <f t="shared" si="5"/>
        <v>0</v>
      </c>
      <c r="O149" s="17">
        <f t="shared" si="5"/>
        <v>0</v>
      </c>
      <c r="P149" s="17">
        <f t="shared" si="5"/>
        <v>0</v>
      </c>
      <c r="Q149" s="17">
        <f t="shared" si="5"/>
        <v>0</v>
      </c>
      <c r="R149" s="17">
        <f t="shared" si="5"/>
        <v>0</v>
      </c>
      <c r="S149" s="17">
        <f t="shared" si="5"/>
        <v>0</v>
      </c>
      <c r="T149" s="16">
        <f t="shared" si="2"/>
        <v>0</v>
      </c>
    </row>
    <row r="150" spans="2:20" ht="12.75">
      <c r="B150" t="s">
        <v>46</v>
      </c>
      <c r="C150" s="17">
        <f t="shared" si="5"/>
        <v>0</v>
      </c>
      <c r="D150" s="17">
        <f t="shared" si="5"/>
        <v>0</v>
      </c>
      <c r="E150" s="17">
        <f t="shared" si="5"/>
        <v>0</v>
      </c>
      <c r="F150" s="17">
        <f t="shared" si="5"/>
        <v>0</v>
      </c>
      <c r="G150" s="17">
        <f t="shared" si="5"/>
        <v>0</v>
      </c>
      <c r="H150" s="17">
        <f t="shared" si="5"/>
        <v>0</v>
      </c>
      <c r="I150" s="17">
        <f t="shared" si="5"/>
        <v>0</v>
      </c>
      <c r="J150" s="17">
        <f t="shared" si="5"/>
        <v>0</v>
      </c>
      <c r="K150" s="17">
        <f t="shared" si="5"/>
        <v>0</v>
      </c>
      <c r="L150" s="17">
        <f t="shared" si="5"/>
        <v>0</v>
      </c>
      <c r="M150" s="17">
        <f t="shared" si="5"/>
        <v>0</v>
      </c>
      <c r="N150" s="17">
        <f t="shared" si="5"/>
        <v>0</v>
      </c>
      <c r="O150" s="17">
        <f t="shared" si="5"/>
        <v>0</v>
      </c>
      <c r="P150" s="17">
        <f t="shared" si="5"/>
        <v>0</v>
      </c>
      <c r="Q150" s="17">
        <f t="shared" si="5"/>
        <v>0</v>
      </c>
      <c r="R150" s="17">
        <f t="shared" si="5"/>
        <v>0</v>
      </c>
      <c r="S150" s="17">
        <f t="shared" si="5"/>
        <v>0</v>
      </c>
      <c r="T150" s="16">
        <f t="shared" si="2"/>
        <v>0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47</v>
      </c>
      <c r="C152" s="10">
        <f aca="true" t="shared" si="6" ref="C152:S152">C30+C91</f>
        <v>0</v>
      </c>
      <c r="D152" s="10">
        <f t="shared" si="6"/>
        <v>229.45513</v>
      </c>
      <c r="E152" s="10">
        <f t="shared" si="6"/>
        <v>409.63283</v>
      </c>
      <c r="F152" s="10">
        <f t="shared" si="6"/>
        <v>1827.56232</v>
      </c>
      <c r="G152" s="10">
        <f t="shared" si="6"/>
        <v>4233.02413</v>
      </c>
      <c r="H152" s="10">
        <f t="shared" si="6"/>
        <v>12638.29139</v>
      </c>
      <c r="I152" s="10">
        <f t="shared" si="6"/>
        <v>15467.26227</v>
      </c>
      <c r="J152" s="10">
        <f t="shared" si="6"/>
        <v>15435.11379</v>
      </c>
      <c r="K152" s="10">
        <f t="shared" si="6"/>
        <v>7479.3103</v>
      </c>
      <c r="L152" s="10">
        <f t="shared" si="6"/>
        <v>3557.44334</v>
      </c>
      <c r="M152" s="10">
        <f t="shared" si="6"/>
        <v>0</v>
      </c>
      <c r="N152" s="10">
        <f t="shared" si="6"/>
        <v>0</v>
      </c>
      <c r="O152" s="10">
        <f t="shared" si="6"/>
        <v>0</v>
      </c>
      <c r="P152" s="10">
        <f t="shared" si="6"/>
        <v>0</v>
      </c>
      <c r="Q152" s="10">
        <f t="shared" si="6"/>
        <v>0</v>
      </c>
      <c r="R152" s="10">
        <f t="shared" si="6"/>
        <v>0</v>
      </c>
      <c r="S152" s="10">
        <f t="shared" si="6"/>
        <v>0</v>
      </c>
      <c r="T152" s="10">
        <f t="shared" si="2"/>
        <v>61277.095499999996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48</v>
      </c>
      <c r="C154" s="10">
        <f aca="true" t="shared" si="7" ref="C154:S156">C32+C93</f>
        <v>0</v>
      </c>
      <c r="D154" s="10">
        <f t="shared" si="7"/>
        <v>0</v>
      </c>
      <c r="E154" s="10">
        <f t="shared" si="7"/>
        <v>0</v>
      </c>
      <c r="F154" s="10">
        <f t="shared" si="7"/>
        <v>0</v>
      </c>
      <c r="G154" s="10">
        <f t="shared" si="7"/>
        <v>0</v>
      </c>
      <c r="H154" s="10">
        <f t="shared" si="7"/>
        <v>0</v>
      </c>
      <c r="I154" s="10">
        <f t="shared" si="7"/>
        <v>0</v>
      </c>
      <c r="J154" s="10">
        <f t="shared" si="7"/>
        <v>0</v>
      </c>
      <c r="K154" s="10">
        <f t="shared" si="7"/>
        <v>0</v>
      </c>
      <c r="L154" s="10">
        <f t="shared" si="7"/>
        <v>0</v>
      </c>
      <c r="M154" s="10">
        <f t="shared" si="7"/>
        <v>0</v>
      </c>
      <c r="N154" s="10">
        <f t="shared" si="7"/>
        <v>0</v>
      </c>
      <c r="O154" s="10">
        <f t="shared" si="7"/>
        <v>0</v>
      </c>
      <c r="P154" s="10">
        <f t="shared" si="7"/>
        <v>0</v>
      </c>
      <c r="Q154" s="10">
        <f t="shared" si="7"/>
        <v>0</v>
      </c>
      <c r="R154" s="10">
        <f t="shared" si="7"/>
        <v>0</v>
      </c>
      <c r="S154" s="10">
        <f t="shared" si="7"/>
        <v>0</v>
      </c>
      <c r="T154" s="10">
        <f t="shared" si="2"/>
        <v>0</v>
      </c>
    </row>
    <row r="155" spans="2:20" ht="12.75">
      <c r="B155" t="s">
        <v>56</v>
      </c>
      <c r="C155" s="17">
        <f t="shared" si="7"/>
        <v>0</v>
      </c>
      <c r="D155" s="17">
        <f t="shared" si="7"/>
        <v>0</v>
      </c>
      <c r="E155" s="17">
        <f t="shared" si="7"/>
        <v>0</v>
      </c>
      <c r="F155" s="17">
        <f t="shared" si="7"/>
        <v>0</v>
      </c>
      <c r="G155" s="17">
        <f t="shared" si="7"/>
        <v>0</v>
      </c>
      <c r="H155" s="17">
        <f t="shared" si="7"/>
        <v>0</v>
      </c>
      <c r="I155" s="17">
        <f t="shared" si="7"/>
        <v>0</v>
      </c>
      <c r="J155" s="17">
        <f t="shared" si="7"/>
        <v>0</v>
      </c>
      <c r="K155" s="17">
        <f t="shared" si="7"/>
        <v>0</v>
      </c>
      <c r="L155" s="17">
        <f t="shared" si="7"/>
        <v>0</v>
      </c>
      <c r="M155" s="17">
        <f t="shared" si="7"/>
        <v>0</v>
      </c>
      <c r="N155" s="17">
        <f t="shared" si="7"/>
        <v>0</v>
      </c>
      <c r="O155" s="17">
        <f t="shared" si="7"/>
        <v>0</v>
      </c>
      <c r="P155" s="17">
        <f t="shared" si="7"/>
        <v>0</v>
      </c>
      <c r="Q155" s="17">
        <f t="shared" si="7"/>
        <v>0</v>
      </c>
      <c r="R155" s="17">
        <f t="shared" si="7"/>
        <v>0</v>
      </c>
      <c r="S155" s="17">
        <f t="shared" si="7"/>
        <v>0</v>
      </c>
      <c r="T155" s="16">
        <f t="shared" si="2"/>
        <v>0</v>
      </c>
    </row>
    <row r="156" spans="2:20" ht="12.75">
      <c r="B156" t="s">
        <v>57</v>
      </c>
      <c r="C156" s="17">
        <f t="shared" si="7"/>
        <v>0</v>
      </c>
      <c r="D156" s="17">
        <f t="shared" si="7"/>
        <v>0</v>
      </c>
      <c r="E156" s="17">
        <f t="shared" si="7"/>
        <v>0</v>
      </c>
      <c r="F156" s="17">
        <f t="shared" si="7"/>
        <v>0</v>
      </c>
      <c r="G156" s="17">
        <f t="shared" si="7"/>
        <v>0</v>
      </c>
      <c r="H156" s="17">
        <f t="shared" si="7"/>
        <v>0</v>
      </c>
      <c r="I156" s="17">
        <f t="shared" si="7"/>
        <v>0</v>
      </c>
      <c r="J156" s="17">
        <f t="shared" si="7"/>
        <v>0</v>
      </c>
      <c r="K156" s="17">
        <f t="shared" si="7"/>
        <v>0</v>
      </c>
      <c r="L156" s="17">
        <f t="shared" si="7"/>
        <v>0</v>
      </c>
      <c r="M156" s="17">
        <f t="shared" si="7"/>
        <v>0</v>
      </c>
      <c r="N156" s="17">
        <f t="shared" si="7"/>
        <v>0</v>
      </c>
      <c r="O156" s="17">
        <f t="shared" si="7"/>
        <v>0</v>
      </c>
      <c r="P156" s="17">
        <f t="shared" si="7"/>
        <v>0</v>
      </c>
      <c r="Q156" s="17">
        <f t="shared" si="7"/>
        <v>0</v>
      </c>
      <c r="R156" s="17">
        <f t="shared" si="7"/>
        <v>0</v>
      </c>
      <c r="S156" s="17">
        <f t="shared" si="7"/>
        <v>0</v>
      </c>
      <c r="T156" s="16">
        <f t="shared" si="2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58</v>
      </c>
      <c r="C158" s="10">
        <f aca="true" t="shared" si="8" ref="C158:S160">C36+C97</f>
        <v>0</v>
      </c>
      <c r="D158" s="10">
        <f t="shared" si="8"/>
        <v>107.33542</v>
      </c>
      <c r="E158" s="10">
        <f t="shared" si="8"/>
        <v>191.83667000000003</v>
      </c>
      <c r="F158" s="10">
        <f t="shared" si="8"/>
        <v>480.09988</v>
      </c>
      <c r="G158" s="10">
        <f t="shared" si="8"/>
        <v>235.24435999999997</v>
      </c>
      <c r="H158" s="10">
        <f t="shared" si="8"/>
        <v>434.44736</v>
      </c>
      <c r="I158" s="10">
        <f t="shared" si="8"/>
        <v>693.6205</v>
      </c>
      <c r="J158" s="10">
        <f t="shared" si="8"/>
        <v>231.72449</v>
      </c>
      <c r="K158" s="10">
        <f t="shared" si="8"/>
        <v>9.489799999999999</v>
      </c>
      <c r="L158" s="10">
        <f t="shared" si="8"/>
        <v>0</v>
      </c>
      <c r="M158" s="10">
        <f t="shared" si="8"/>
        <v>0</v>
      </c>
      <c r="N158" s="10">
        <f t="shared" si="8"/>
        <v>0</v>
      </c>
      <c r="O158" s="10">
        <f t="shared" si="8"/>
        <v>0</v>
      </c>
      <c r="P158" s="10">
        <f t="shared" si="8"/>
        <v>0</v>
      </c>
      <c r="Q158" s="10">
        <f t="shared" si="8"/>
        <v>0</v>
      </c>
      <c r="R158" s="10">
        <f t="shared" si="8"/>
        <v>0</v>
      </c>
      <c r="S158" s="10">
        <f t="shared" si="8"/>
        <v>0</v>
      </c>
      <c r="T158" s="10">
        <f t="shared" si="2"/>
        <v>2383.79848</v>
      </c>
    </row>
    <row r="159" spans="2:20" ht="12.75">
      <c r="B159" t="s">
        <v>59</v>
      </c>
      <c r="C159" s="17">
        <f t="shared" si="8"/>
        <v>0</v>
      </c>
      <c r="D159" s="17">
        <f t="shared" si="8"/>
        <v>0</v>
      </c>
      <c r="E159" s="17">
        <f t="shared" si="8"/>
        <v>0</v>
      </c>
      <c r="F159" s="17">
        <f t="shared" si="8"/>
        <v>0</v>
      </c>
      <c r="G159" s="17">
        <f t="shared" si="8"/>
        <v>0</v>
      </c>
      <c r="H159" s="17">
        <f t="shared" si="8"/>
        <v>0</v>
      </c>
      <c r="I159" s="17">
        <f t="shared" si="8"/>
        <v>0</v>
      </c>
      <c r="J159" s="17">
        <f t="shared" si="8"/>
        <v>0</v>
      </c>
      <c r="K159" s="17">
        <f t="shared" si="8"/>
        <v>0</v>
      </c>
      <c r="L159" s="17">
        <f t="shared" si="8"/>
        <v>0</v>
      </c>
      <c r="M159" s="17">
        <f t="shared" si="8"/>
        <v>0</v>
      </c>
      <c r="N159" s="17">
        <f t="shared" si="8"/>
        <v>0</v>
      </c>
      <c r="O159" s="17">
        <f t="shared" si="8"/>
        <v>0</v>
      </c>
      <c r="P159" s="17">
        <f t="shared" si="8"/>
        <v>0</v>
      </c>
      <c r="Q159" s="17">
        <f t="shared" si="8"/>
        <v>0</v>
      </c>
      <c r="R159" s="17">
        <f t="shared" si="8"/>
        <v>0</v>
      </c>
      <c r="S159" s="17">
        <f t="shared" si="8"/>
        <v>0</v>
      </c>
      <c r="T159" s="16">
        <f t="shared" si="2"/>
        <v>0</v>
      </c>
    </row>
    <row r="160" spans="2:20" ht="12.75">
      <c r="B160" t="s">
        <v>60</v>
      </c>
      <c r="C160" s="17">
        <f t="shared" si="8"/>
        <v>0</v>
      </c>
      <c r="D160" s="17">
        <f t="shared" si="8"/>
        <v>107.33542</v>
      </c>
      <c r="E160" s="17">
        <f t="shared" si="8"/>
        <v>191.83667000000003</v>
      </c>
      <c r="F160" s="17">
        <f t="shared" si="8"/>
        <v>480.09988</v>
      </c>
      <c r="G160" s="17">
        <f t="shared" si="8"/>
        <v>235.24435999999997</v>
      </c>
      <c r="H160" s="17">
        <f t="shared" si="8"/>
        <v>434.44736</v>
      </c>
      <c r="I160" s="17">
        <f t="shared" si="8"/>
        <v>693.6205</v>
      </c>
      <c r="J160" s="17">
        <f t="shared" si="8"/>
        <v>231.72449</v>
      </c>
      <c r="K160" s="17">
        <f t="shared" si="8"/>
        <v>9.489799999999999</v>
      </c>
      <c r="L160" s="17">
        <f t="shared" si="8"/>
        <v>0</v>
      </c>
      <c r="M160" s="17">
        <f t="shared" si="8"/>
        <v>0</v>
      </c>
      <c r="N160" s="17">
        <f t="shared" si="8"/>
        <v>0</v>
      </c>
      <c r="O160" s="17">
        <f t="shared" si="8"/>
        <v>0</v>
      </c>
      <c r="P160" s="17">
        <f t="shared" si="8"/>
        <v>0</v>
      </c>
      <c r="Q160" s="17">
        <f t="shared" si="8"/>
        <v>0</v>
      </c>
      <c r="R160" s="17">
        <f t="shared" si="8"/>
        <v>0</v>
      </c>
      <c r="S160" s="17">
        <f t="shared" si="8"/>
        <v>0</v>
      </c>
      <c r="T160" s="16">
        <f t="shared" si="2"/>
        <v>2383.79848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132</v>
      </c>
      <c r="C162" s="9">
        <f aca="true" t="shared" si="9" ref="C162:S162">C40+C101</f>
        <v>4086.46959949397</v>
      </c>
      <c r="D162" s="9">
        <f t="shared" si="9"/>
        <v>32081.21006596219</v>
      </c>
      <c r="E162" s="9">
        <f t="shared" si="9"/>
        <v>81157.32136013488</v>
      </c>
      <c r="F162" s="9">
        <f t="shared" si="9"/>
        <v>138623.11727315927</v>
      </c>
      <c r="G162" s="9">
        <f t="shared" si="9"/>
        <v>303941.647219943</v>
      </c>
      <c r="H162" s="9">
        <f t="shared" si="9"/>
        <v>240278.8384605421</v>
      </c>
      <c r="I162" s="9">
        <f t="shared" si="9"/>
        <v>278045.2234551347</v>
      </c>
      <c r="J162" s="9">
        <f t="shared" si="9"/>
        <v>215151.23566739177</v>
      </c>
      <c r="K162" s="9">
        <f t="shared" si="9"/>
        <v>36380.77933660147</v>
      </c>
      <c r="L162" s="9">
        <f t="shared" si="9"/>
        <v>207604.3880365704</v>
      </c>
      <c r="M162" s="9">
        <f t="shared" si="9"/>
        <v>107108.93125771223</v>
      </c>
      <c r="N162" s="9">
        <f t="shared" si="9"/>
        <v>2618.639364303179</v>
      </c>
      <c r="O162" s="9">
        <f t="shared" si="9"/>
        <v>12227.740643551797</v>
      </c>
      <c r="P162" s="9">
        <f t="shared" si="9"/>
        <v>10973</v>
      </c>
      <c r="Q162" s="9">
        <f t="shared" si="9"/>
        <v>4775.460880195599</v>
      </c>
      <c r="R162" s="9">
        <f t="shared" si="9"/>
        <v>0</v>
      </c>
      <c r="S162" s="9">
        <f t="shared" si="9"/>
        <v>4205.2102689486555</v>
      </c>
      <c r="T162" s="9">
        <f t="shared" si="2"/>
        <v>1679259.2128896448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61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67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68</v>
      </c>
      <c r="C169" s="17">
        <f aca="true" t="shared" si="10" ref="C169:S175">C47+C108</f>
        <v>0</v>
      </c>
      <c r="D169" s="17">
        <f t="shared" si="10"/>
        <v>0</v>
      </c>
      <c r="E169" s="17">
        <f t="shared" si="10"/>
        <v>0</v>
      </c>
      <c r="F169" s="17">
        <f t="shared" si="10"/>
        <v>0</v>
      </c>
      <c r="G169" s="17">
        <f t="shared" si="10"/>
        <v>0</v>
      </c>
      <c r="H169" s="17">
        <f t="shared" si="10"/>
        <v>0</v>
      </c>
      <c r="I169" s="17">
        <f t="shared" si="10"/>
        <v>0</v>
      </c>
      <c r="J169" s="17">
        <f t="shared" si="10"/>
        <v>0</v>
      </c>
      <c r="K169" s="17">
        <f t="shared" si="10"/>
        <v>0</v>
      </c>
      <c r="L169" s="17">
        <f t="shared" si="10"/>
        <v>0</v>
      </c>
      <c r="M169" s="17">
        <f t="shared" si="10"/>
        <v>0</v>
      </c>
      <c r="N169" s="17">
        <f t="shared" si="10"/>
        <v>0</v>
      </c>
      <c r="O169" s="17">
        <f t="shared" si="10"/>
        <v>0</v>
      </c>
      <c r="P169" s="17">
        <f t="shared" si="10"/>
        <v>0</v>
      </c>
      <c r="Q169" s="17">
        <f t="shared" si="10"/>
        <v>0</v>
      </c>
      <c r="R169" s="17">
        <f t="shared" si="10"/>
        <v>0</v>
      </c>
      <c r="S169" s="17">
        <f t="shared" si="10"/>
        <v>0</v>
      </c>
      <c r="T169" s="16">
        <f t="shared" si="2"/>
        <v>0</v>
      </c>
    </row>
    <row r="170" spans="2:20" ht="12.75">
      <c r="B170" t="s">
        <v>69</v>
      </c>
      <c r="C170" s="17">
        <f t="shared" si="10"/>
        <v>1192.1312075491544</v>
      </c>
      <c r="D170" s="17">
        <f t="shared" si="10"/>
        <v>2569.4559675803507</v>
      </c>
      <c r="E170" s="17">
        <f t="shared" si="10"/>
        <v>51714.08361974651</v>
      </c>
      <c r="F170" s="17">
        <f t="shared" si="10"/>
        <v>42533.49735003518</v>
      </c>
      <c r="G170" s="17">
        <f t="shared" si="10"/>
        <v>91438.86551231921</v>
      </c>
      <c r="H170" s="17">
        <f t="shared" si="10"/>
        <v>24682.860856782463</v>
      </c>
      <c r="I170" s="17">
        <f t="shared" si="10"/>
        <v>17370.620303196127</v>
      </c>
      <c r="J170" s="17">
        <f t="shared" si="10"/>
        <v>2747.03541</v>
      </c>
      <c r="K170" s="17">
        <f t="shared" si="10"/>
        <v>3233.18215</v>
      </c>
      <c r="L170" s="17">
        <f t="shared" si="10"/>
        <v>80400.85752874092</v>
      </c>
      <c r="M170" s="17">
        <f t="shared" si="10"/>
        <v>0</v>
      </c>
      <c r="N170" s="17">
        <f t="shared" si="10"/>
        <v>0</v>
      </c>
      <c r="O170" s="17">
        <f t="shared" si="10"/>
        <v>0</v>
      </c>
      <c r="P170" s="17">
        <f t="shared" si="10"/>
        <v>0</v>
      </c>
      <c r="Q170" s="17">
        <f t="shared" si="10"/>
        <v>0</v>
      </c>
      <c r="R170" s="17">
        <f t="shared" si="10"/>
        <v>0</v>
      </c>
      <c r="S170" s="17">
        <f t="shared" si="10"/>
        <v>0</v>
      </c>
      <c r="T170" s="16">
        <f t="shared" si="2"/>
        <v>317882.58990594995</v>
      </c>
    </row>
    <row r="171" spans="2:20" ht="12.75">
      <c r="B171" t="s">
        <v>77</v>
      </c>
      <c r="C171" s="17">
        <f t="shared" si="10"/>
        <v>2894.3383919448156</v>
      </c>
      <c r="D171" s="17">
        <f t="shared" si="10"/>
        <v>3158.872378381844</v>
      </c>
      <c r="E171" s="17">
        <f t="shared" si="10"/>
        <v>1210.4497134119445</v>
      </c>
      <c r="F171" s="17">
        <f t="shared" si="10"/>
        <v>0</v>
      </c>
      <c r="G171" s="17">
        <f t="shared" si="10"/>
        <v>157139.6740255448</v>
      </c>
      <c r="H171" s="17">
        <f t="shared" si="10"/>
        <v>123935.32530975464</v>
      </c>
      <c r="I171" s="17">
        <f t="shared" si="10"/>
        <v>159602.85409743982</v>
      </c>
      <c r="J171" s="17">
        <f t="shared" si="10"/>
        <v>162064.37854477562</v>
      </c>
      <c r="K171" s="17">
        <f t="shared" si="10"/>
        <v>0</v>
      </c>
      <c r="L171" s="17">
        <f t="shared" si="10"/>
        <v>93869.31840193705</v>
      </c>
      <c r="M171" s="17">
        <f t="shared" si="10"/>
        <v>101137.09629438705</v>
      </c>
      <c r="N171" s="17">
        <f t="shared" si="10"/>
        <v>0</v>
      </c>
      <c r="O171" s="17">
        <f t="shared" si="10"/>
        <v>12227.740643551797</v>
      </c>
      <c r="P171" s="17">
        <f t="shared" si="10"/>
        <v>0</v>
      </c>
      <c r="Q171" s="17">
        <f t="shared" si="10"/>
        <v>0</v>
      </c>
      <c r="R171" s="17">
        <f t="shared" si="10"/>
        <v>0</v>
      </c>
      <c r="S171" s="17">
        <f t="shared" si="10"/>
        <v>0</v>
      </c>
      <c r="T171" s="16">
        <f t="shared" si="2"/>
        <v>817240.0478011294</v>
      </c>
    </row>
    <row r="172" spans="2:20" ht="12.75">
      <c r="B172" t="s">
        <v>78</v>
      </c>
      <c r="C172" s="17">
        <f t="shared" si="10"/>
        <v>0</v>
      </c>
      <c r="D172" s="17">
        <f t="shared" si="10"/>
        <v>0</v>
      </c>
      <c r="E172" s="17">
        <f t="shared" si="10"/>
        <v>0</v>
      </c>
      <c r="F172" s="17">
        <f t="shared" si="10"/>
        <v>0</v>
      </c>
      <c r="G172" s="17">
        <f t="shared" si="10"/>
        <v>0</v>
      </c>
      <c r="H172" s="17">
        <f t="shared" si="10"/>
        <v>0</v>
      </c>
      <c r="I172" s="17">
        <f t="shared" si="10"/>
        <v>0</v>
      </c>
      <c r="J172" s="17">
        <f t="shared" si="10"/>
        <v>0</v>
      </c>
      <c r="K172" s="17">
        <f t="shared" si="10"/>
        <v>0</v>
      </c>
      <c r="L172" s="17">
        <f t="shared" si="10"/>
        <v>0</v>
      </c>
      <c r="M172" s="17">
        <f t="shared" si="10"/>
        <v>0</v>
      </c>
      <c r="N172" s="17">
        <f t="shared" si="10"/>
        <v>0</v>
      </c>
      <c r="O172" s="17">
        <f t="shared" si="10"/>
        <v>0</v>
      </c>
      <c r="P172" s="17">
        <f t="shared" si="10"/>
        <v>0</v>
      </c>
      <c r="Q172" s="17">
        <f t="shared" si="10"/>
        <v>0</v>
      </c>
      <c r="R172" s="17">
        <f t="shared" si="10"/>
        <v>0</v>
      </c>
      <c r="S172" s="17">
        <f t="shared" si="10"/>
        <v>0</v>
      </c>
      <c r="T172" s="16">
        <f t="shared" si="2"/>
        <v>0</v>
      </c>
    </row>
    <row r="173" spans="2:20" ht="12.75">
      <c r="B173" t="s">
        <v>79</v>
      </c>
      <c r="C173" s="17">
        <f t="shared" si="10"/>
        <v>0</v>
      </c>
      <c r="D173" s="17">
        <f t="shared" si="10"/>
        <v>0</v>
      </c>
      <c r="E173" s="17">
        <f t="shared" si="10"/>
        <v>0</v>
      </c>
      <c r="F173" s="17">
        <f t="shared" si="10"/>
        <v>0</v>
      </c>
      <c r="G173" s="17">
        <f t="shared" si="10"/>
        <v>0</v>
      </c>
      <c r="H173" s="17">
        <f t="shared" si="10"/>
        <v>0</v>
      </c>
      <c r="I173" s="17">
        <f t="shared" si="10"/>
        <v>0</v>
      </c>
      <c r="J173" s="17">
        <f t="shared" si="10"/>
        <v>0</v>
      </c>
      <c r="K173" s="17">
        <f t="shared" si="10"/>
        <v>0</v>
      </c>
      <c r="L173" s="17">
        <f t="shared" si="10"/>
        <v>0</v>
      </c>
      <c r="M173" s="17">
        <f t="shared" si="10"/>
        <v>0</v>
      </c>
      <c r="N173" s="17">
        <f t="shared" si="10"/>
        <v>0</v>
      </c>
      <c r="O173" s="17">
        <f t="shared" si="10"/>
        <v>0</v>
      </c>
      <c r="P173" s="17">
        <f t="shared" si="10"/>
        <v>0</v>
      </c>
      <c r="Q173" s="17">
        <f t="shared" si="10"/>
        <v>0</v>
      </c>
      <c r="R173" s="17">
        <f t="shared" si="10"/>
        <v>0</v>
      </c>
      <c r="S173" s="17">
        <f t="shared" si="10"/>
        <v>0</v>
      </c>
      <c r="T173" s="16">
        <f t="shared" si="2"/>
        <v>0</v>
      </c>
    </row>
    <row r="174" spans="2:20" ht="12.75">
      <c r="B174" t="s">
        <v>80</v>
      </c>
      <c r="C174" s="17">
        <f t="shared" si="10"/>
        <v>0</v>
      </c>
      <c r="D174" s="17">
        <f t="shared" si="10"/>
        <v>0</v>
      </c>
      <c r="E174" s="17">
        <f t="shared" si="10"/>
        <v>0</v>
      </c>
      <c r="F174" s="17">
        <f t="shared" si="10"/>
        <v>0</v>
      </c>
      <c r="G174" s="17">
        <f t="shared" si="10"/>
        <v>0</v>
      </c>
      <c r="H174" s="17">
        <f t="shared" si="10"/>
        <v>0</v>
      </c>
      <c r="I174" s="17">
        <f t="shared" si="10"/>
        <v>0</v>
      </c>
      <c r="J174" s="17">
        <f t="shared" si="10"/>
        <v>0</v>
      </c>
      <c r="K174" s="17">
        <f t="shared" si="10"/>
        <v>0</v>
      </c>
      <c r="L174" s="17">
        <f t="shared" si="10"/>
        <v>0</v>
      </c>
      <c r="M174" s="17">
        <f t="shared" si="10"/>
        <v>0</v>
      </c>
      <c r="N174" s="17">
        <f t="shared" si="10"/>
        <v>0</v>
      </c>
      <c r="O174" s="17">
        <f t="shared" si="10"/>
        <v>0</v>
      </c>
      <c r="P174" s="17">
        <f t="shared" si="10"/>
        <v>0</v>
      </c>
      <c r="Q174" s="17">
        <f t="shared" si="10"/>
        <v>0</v>
      </c>
      <c r="R174" s="17">
        <f t="shared" si="10"/>
        <v>0</v>
      </c>
      <c r="S174" s="17">
        <f t="shared" si="10"/>
        <v>0</v>
      </c>
      <c r="T174" s="16">
        <f t="shared" si="2"/>
        <v>0</v>
      </c>
    </row>
    <row r="175" spans="2:20" ht="12.75">
      <c r="B175" t="s">
        <v>81</v>
      </c>
      <c r="C175" s="17">
        <f t="shared" si="10"/>
        <v>0</v>
      </c>
      <c r="D175" s="17">
        <f t="shared" si="10"/>
        <v>0</v>
      </c>
      <c r="E175" s="17">
        <f t="shared" si="10"/>
        <v>0</v>
      </c>
      <c r="F175" s="17">
        <f t="shared" si="10"/>
        <v>0</v>
      </c>
      <c r="G175" s="17">
        <f t="shared" si="10"/>
        <v>0</v>
      </c>
      <c r="H175" s="17">
        <f t="shared" si="10"/>
        <v>0</v>
      </c>
      <c r="I175" s="17">
        <f t="shared" si="10"/>
        <v>0</v>
      </c>
      <c r="J175" s="17">
        <f t="shared" si="10"/>
        <v>0</v>
      </c>
      <c r="K175" s="17">
        <f t="shared" si="10"/>
        <v>0</v>
      </c>
      <c r="L175" s="17">
        <f t="shared" si="10"/>
        <v>0</v>
      </c>
      <c r="M175" s="17">
        <f t="shared" si="10"/>
        <v>0</v>
      </c>
      <c r="N175" s="17">
        <f t="shared" si="10"/>
        <v>0</v>
      </c>
      <c r="O175" s="17">
        <f t="shared" si="10"/>
        <v>0</v>
      </c>
      <c r="P175" s="17">
        <f t="shared" si="10"/>
        <v>0</v>
      </c>
      <c r="Q175" s="17">
        <f t="shared" si="10"/>
        <v>0</v>
      </c>
      <c r="R175" s="17">
        <f t="shared" si="10"/>
        <v>0</v>
      </c>
      <c r="S175" s="17">
        <f t="shared" si="10"/>
        <v>0</v>
      </c>
      <c r="T175" s="16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V175"/>
  <sheetViews>
    <sheetView zoomScalePageLayoutView="0" workbookViewId="0" topLeftCell="A120">
      <pane xSplit="11880" topLeftCell="K1" activePane="topLeft" state="split"/>
      <selection pane="topLeft" activeCell="B122" sqref="B122:T176"/>
      <selection pane="topRight" activeCell="T177" sqref="T177"/>
    </sheetView>
  </sheetViews>
  <sheetFormatPr defaultColWidth="11.00390625" defaultRowHeight="12.75"/>
  <cols>
    <col min="1" max="1" width="5.00390625" style="0" customWidth="1"/>
    <col min="2" max="2" width="39.25390625" style="0" customWidth="1"/>
  </cols>
  <sheetData>
    <row r="4" ht="12.75">
      <c r="B4" s="2" t="s">
        <v>84</v>
      </c>
    </row>
    <row r="5" ht="12.75">
      <c r="B5" t="s">
        <v>64</v>
      </c>
    </row>
    <row r="6" ht="12.75">
      <c r="B6" t="s">
        <v>2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3</v>
      </c>
      <c r="C11" s="10"/>
      <c r="D11" s="10">
        <v>69816.44032999998</v>
      </c>
      <c r="E11" s="10">
        <v>95303.56507</v>
      </c>
      <c r="F11" s="10">
        <v>71098.83919000001</v>
      </c>
      <c r="G11" s="10">
        <v>67132.09330000001</v>
      </c>
      <c r="H11" s="10">
        <v>116228.43047</v>
      </c>
      <c r="I11" s="10">
        <v>183692.46868000002</v>
      </c>
      <c r="J11" s="10">
        <v>181545.87242</v>
      </c>
      <c r="K11" s="10">
        <v>224712.88018</v>
      </c>
      <c r="L11" s="10">
        <v>0</v>
      </c>
      <c r="M11" s="10"/>
      <c r="N11" s="10"/>
      <c r="O11" s="10"/>
      <c r="P11" s="10"/>
      <c r="Q11" s="10"/>
      <c r="R11" s="10"/>
      <c r="S11" s="10"/>
      <c r="T11" s="10"/>
      <c r="U11" s="11"/>
      <c r="V11" s="6"/>
    </row>
    <row r="12" spans="2:22" ht="12.75">
      <c r="B12" t="s">
        <v>4</v>
      </c>
      <c r="C12" s="5"/>
      <c r="D12" s="5">
        <v>66578.92765999999</v>
      </c>
      <c r="E12" s="5">
        <v>82270.38756999999</v>
      </c>
      <c r="F12" s="5">
        <v>66995.96939000001</v>
      </c>
      <c r="G12" s="5">
        <v>58750.24788</v>
      </c>
      <c r="H12" s="5">
        <v>104513.03015</v>
      </c>
      <c r="I12" s="5">
        <v>172065.45167</v>
      </c>
      <c r="J12" s="5">
        <v>175227.38713</v>
      </c>
      <c r="K12" s="5">
        <v>223175.64786</v>
      </c>
      <c r="L12" s="5">
        <v>0</v>
      </c>
      <c r="M12" s="5"/>
      <c r="N12" s="5"/>
      <c r="O12" s="5"/>
      <c r="P12" s="5"/>
      <c r="Q12" s="5"/>
      <c r="R12" s="5"/>
      <c r="S12" s="5"/>
      <c r="T12" s="5"/>
      <c r="U12" s="13"/>
      <c r="V12" s="6"/>
    </row>
    <row r="13" spans="2:22" ht="12.75">
      <c r="B13" t="s">
        <v>5</v>
      </c>
      <c r="C13" s="5"/>
      <c r="D13" s="5">
        <v>3237.51267</v>
      </c>
      <c r="E13" s="5">
        <v>13033.1775</v>
      </c>
      <c r="F13" s="5">
        <v>4102.8697999999995</v>
      </c>
      <c r="G13" s="5">
        <v>8381.84542</v>
      </c>
      <c r="H13" s="5">
        <v>11715.40032</v>
      </c>
      <c r="I13" s="5">
        <v>11627.01701</v>
      </c>
      <c r="J13" s="5">
        <v>6318.48529</v>
      </c>
      <c r="K13" s="5">
        <v>1537.23232</v>
      </c>
      <c r="L13" s="5">
        <v>0</v>
      </c>
      <c r="M13" s="5"/>
      <c r="N13" s="5"/>
      <c r="O13" s="5"/>
      <c r="P13" s="5"/>
      <c r="Q13" s="5"/>
      <c r="R13" s="5"/>
      <c r="S13" s="5"/>
      <c r="T13" s="5"/>
      <c r="U13" s="13"/>
      <c r="V13" s="6"/>
    </row>
    <row r="14" spans="2:21" ht="12.75">
      <c r="B14" t="s">
        <v>6</v>
      </c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7</v>
      </c>
      <c r="C16" s="10"/>
      <c r="D16" s="10">
        <v>44023.93428</v>
      </c>
      <c r="E16" s="10">
        <v>45246.33162</v>
      </c>
      <c r="F16" s="10">
        <v>37549.41685</v>
      </c>
      <c r="G16" s="10">
        <v>53346.95563</v>
      </c>
      <c r="H16" s="10">
        <v>77381.90466</v>
      </c>
      <c r="I16" s="10">
        <v>86454.79060000001</v>
      </c>
      <c r="J16" s="10">
        <v>31940.008749999997</v>
      </c>
      <c r="K16" s="10">
        <v>14044.127489999999</v>
      </c>
      <c r="L16" s="10">
        <v>0</v>
      </c>
      <c r="M16" s="10"/>
      <c r="N16" s="10"/>
      <c r="O16" s="10"/>
      <c r="P16" s="10"/>
      <c r="Q16" s="10"/>
      <c r="R16" s="10"/>
      <c r="S16" s="10"/>
      <c r="T16" s="10"/>
      <c r="U16" s="11"/>
    </row>
    <row r="17" spans="2:22" ht="12.75">
      <c r="B17" t="s">
        <v>72</v>
      </c>
      <c r="C17" s="5"/>
      <c r="D17" s="5">
        <v>10727.477289999999</v>
      </c>
      <c r="E17" s="5">
        <v>13463.14863</v>
      </c>
      <c r="F17" s="5">
        <v>19960.31393</v>
      </c>
      <c r="G17" s="5">
        <v>37625.80812</v>
      </c>
      <c r="H17" s="5">
        <v>39157.99263</v>
      </c>
      <c r="I17" s="5">
        <v>45423.7538</v>
      </c>
      <c r="J17" s="5">
        <v>22994.279019999998</v>
      </c>
      <c r="K17" s="5">
        <v>12501.20133</v>
      </c>
      <c r="L17" s="5">
        <v>0</v>
      </c>
      <c r="M17" s="5"/>
      <c r="N17" s="5"/>
      <c r="O17" s="5"/>
      <c r="P17" s="5"/>
      <c r="Q17" s="5"/>
      <c r="R17" s="5"/>
      <c r="S17" s="5"/>
      <c r="T17" s="5"/>
      <c r="U17" s="13"/>
      <c r="V17" s="6"/>
    </row>
    <row r="18" spans="2:21" ht="12.75">
      <c r="B18" t="s">
        <v>73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33</v>
      </c>
      <c r="C19" s="5"/>
      <c r="D19" s="5">
        <v>33296.45699</v>
      </c>
      <c r="E19" s="5">
        <v>31783.18299</v>
      </c>
      <c r="F19" s="5">
        <v>17589.10292</v>
      </c>
      <c r="G19" s="5">
        <v>15721.147509999999</v>
      </c>
      <c r="H19" s="5">
        <v>38223.91203</v>
      </c>
      <c r="I19" s="5">
        <v>41031.0368</v>
      </c>
      <c r="J19" s="5">
        <v>8945.72973</v>
      </c>
      <c r="K19" s="5">
        <v>1542.9261599999998</v>
      </c>
      <c r="L19" s="5">
        <v>0</v>
      </c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34</v>
      </c>
      <c r="C21" s="5"/>
      <c r="D21" s="10">
        <v>20476.02356</v>
      </c>
      <c r="E21" s="10">
        <v>32813.23524</v>
      </c>
      <c r="F21" s="10">
        <v>23238.884110000003</v>
      </c>
      <c r="G21" s="10">
        <v>22786.20786</v>
      </c>
      <c r="H21" s="10">
        <v>39416.22608</v>
      </c>
      <c r="I21" s="10">
        <v>29757.5112</v>
      </c>
      <c r="J21" s="10">
        <v>13056.690760000001</v>
      </c>
      <c r="K21" s="10">
        <v>14756.6226</v>
      </c>
      <c r="L21" s="10">
        <v>0</v>
      </c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41</v>
      </c>
      <c r="C22" s="5"/>
      <c r="D22" s="5">
        <v>12198.96436</v>
      </c>
      <c r="E22" s="5">
        <v>15945.8913</v>
      </c>
      <c r="F22" s="5">
        <v>17150.887810000004</v>
      </c>
      <c r="G22" s="5">
        <v>15221.91569</v>
      </c>
      <c r="H22" s="5">
        <v>31317.81593</v>
      </c>
      <c r="I22" s="5">
        <v>20866.39638</v>
      </c>
      <c r="J22" s="5">
        <v>7611.657020000001</v>
      </c>
      <c r="K22" s="5">
        <v>7844.842140000001</v>
      </c>
      <c r="L22" s="5">
        <v>0</v>
      </c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42</v>
      </c>
      <c r="C23" s="5"/>
      <c r="D23" s="5">
        <v>8277.0592</v>
      </c>
      <c r="E23" s="5">
        <v>16867.343940000002</v>
      </c>
      <c r="F23" s="5">
        <v>6087.9963</v>
      </c>
      <c r="G23" s="5">
        <v>7564.29217</v>
      </c>
      <c r="H23" s="5">
        <v>8098.41015</v>
      </c>
      <c r="I23" s="5">
        <v>8891.11482</v>
      </c>
      <c r="J23" s="5">
        <v>5445.03374</v>
      </c>
      <c r="K23" s="5">
        <v>6911.78046</v>
      </c>
      <c r="L23" s="5">
        <v>0</v>
      </c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43</v>
      </c>
      <c r="C25" s="5"/>
      <c r="D25" s="10">
        <v>5181.53292</v>
      </c>
      <c r="E25" s="10">
        <v>4979.83874</v>
      </c>
      <c r="F25" s="10">
        <v>4797.33857</v>
      </c>
      <c r="G25" s="10">
        <v>1596.04382</v>
      </c>
      <c r="H25" s="10">
        <v>2407.20425</v>
      </c>
      <c r="I25" s="10">
        <v>2647.8761099999997</v>
      </c>
      <c r="J25" s="10">
        <v>0</v>
      </c>
      <c r="K25" s="10">
        <v>0</v>
      </c>
      <c r="L25" s="10">
        <v>0</v>
      </c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44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45</v>
      </c>
      <c r="C27" s="5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46</v>
      </c>
      <c r="C28" s="5"/>
      <c r="D28" s="5">
        <v>5181.53292</v>
      </c>
      <c r="E28" s="5">
        <v>4979.83874</v>
      </c>
      <c r="F28" s="5">
        <v>4797.33857</v>
      </c>
      <c r="G28" s="5">
        <v>1596.04382</v>
      </c>
      <c r="H28" s="5">
        <v>2407.20425</v>
      </c>
      <c r="I28" s="5">
        <v>2647.8761099999997</v>
      </c>
      <c r="J28" s="5">
        <v>0</v>
      </c>
      <c r="K28" s="5">
        <v>0</v>
      </c>
      <c r="L28" s="5">
        <v>0</v>
      </c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47</v>
      </c>
      <c r="C30" s="5"/>
      <c r="D30" s="10">
        <v>3053.05477</v>
      </c>
      <c r="E30" s="10">
        <v>7783.7462000000005</v>
      </c>
      <c r="F30" s="10">
        <v>7579.10333</v>
      </c>
      <c r="G30" s="10">
        <v>6413.42294</v>
      </c>
      <c r="H30" s="10">
        <v>8241.47264</v>
      </c>
      <c r="I30" s="10">
        <v>10803.81952</v>
      </c>
      <c r="J30" s="10">
        <v>1543.1223799999998</v>
      </c>
      <c r="K30" s="10">
        <v>852.13608</v>
      </c>
      <c r="L30" s="10">
        <v>0</v>
      </c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48</v>
      </c>
      <c r="C32" s="5"/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56</v>
      </c>
      <c r="C33" s="5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57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58</v>
      </c>
      <c r="C36" s="10"/>
      <c r="D36" s="10">
        <v>1083.55648</v>
      </c>
      <c r="E36" s="10">
        <v>955.7961899999999</v>
      </c>
      <c r="F36" s="10">
        <v>1583.16525</v>
      </c>
      <c r="G36" s="10">
        <v>1047.89689</v>
      </c>
      <c r="H36" s="10">
        <v>1583.55327</v>
      </c>
      <c r="I36" s="10">
        <v>981.6326700000001</v>
      </c>
      <c r="J36" s="10">
        <v>603.82748</v>
      </c>
      <c r="K36" s="10">
        <v>7.4525500000000005</v>
      </c>
      <c r="L36" s="10">
        <v>0</v>
      </c>
      <c r="M36" s="10"/>
      <c r="N36" s="10"/>
      <c r="O36" s="10"/>
      <c r="P36" s="10"/>
      <c r="Q36" s="10"/>
      <c r="R36" s="10"/>
      <c r="S36" s="10"/>
      <c r="T36" s="10"/>
      <c r="U36" s="11"/>
      <c r="V36" s="6"/>
    </row>
    <row r="37" spans="2:22" ht="12.75">
      <c r="B37" t="s">
        <v>59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60</v>
      </c>
      <c r="C38" s="5"/>
      <c r="D38" s="5">
        <v>1083.55648</v>
      </c>
      <c r="E38" s="5">
        <v>955.7961899999999</v>
      </c>
      <c r="F38" s="5">
        <v>1583.16525</v>
      </c>
      <c r="G38" s="5">
        <v>1047.89689</v>
      </c>
      <c r="H38" s="5">
        <v>1583.55327</v>
      </c>
      <c r="I38" s="5">
        <v>981.6326700000001</v>
      </c>
      <c r="J38" s="5">
        <v>603.82748</v>
      </c>
      <c r="K38" s="5">
        <v>7.4525500000000005</v>
      </c>
      <c r="L38" s="5">
        <v>0</v>
      </c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132</v>
      </c>
      <c r="C40" s="9"/>
      <c r="D40" s="9">
        <v>143634.54233999999</v>
      </c>
      <c r="E40" s="9">
        <v>187082.51306</v>
      </c>
      <c r="F40" s="9">
        <v>145846.74730000002</v>
      </c>
      <c r="G40" s="9">
        <v>152322.62044</v>
      </c>
      <c r="H40" s="9">
        <v>245258.79137000002</v>
      </c>
      <c r="I40" s="9">
        <v>314338.09878000006</v>
      </c>
      <c r="J40" s="9">
        <v>228689.52179</v>
      </c>
      <c r="K40" s="9">
        <v>254373.2189</v>
      </c>
      <c r="L40" s="9">
        <v>0</v>
      </c>
      <c r="M40" s="9"/>
      <c r="N40" s="9"/>
      <c r="O40" s="9"/>
      <c r="P40" s="9"/>
      <c r="Q40" s="9"/>
      <c r="R40" s="9"/>
      <c r="S40" s="9"/>
      <c r="T40" s="9"/>
      <c r="U40" s="12"/>
    </row>
    <row r="41" spans="2:19" ht="12.75">
      <c r="B41" t="s">
        <v>133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134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61</v>
      </c>
      <c r="C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4">
        <v>1994</v>
      </c>
      <c r="E45" s="4">
        <v>1995</v>
      </c>
      <c r="F45" s="4">
        <v>1996</v>
      </c>
      <c r="G45" s="4">
        <v>1997</v>
      </c>
      <c r="H45" s="4">
        <v>1998</v>
      </c>
      <c r="I45" s="4">
        <v>1999</v>
      </c>
      <c r="J45" s="4">
        <v>2000</v>
      </c>
      <c r="K45" s="4">
        <v>2001</v>
      </c>
      <c r="L45" s="4">
        <v>2002</v>
      </c>
      <c r="M45" s="5"/>
      <c r="N45" s="5"/>
      <c r="O45" s="5"/>
      <c r="P45" s="5"/>
      <c r="Q45" s="5"/>
      <c r="R45" s="5"/>
      <c r="S45" s="5"/>
    </row>
    <row r="46" spans="2:19" ht="12.75">
      <c r="B46" s="3" t="s">
        <v>67</v>
      </c>
      <c r="C46" s="5"/>
      <c r="D46" s="16">
        <v>66578.92765999999</v>
      </c>
      <c r="E46" s="16">
        <v>82270.38756999999</v>
      </c>
      <c r="F46" s="16">
        <v>66995.96939000001</v>
      </c>
      <c r="G46" s="16">
        <v>58750.24788</v>
      </c>
      <c r="H46" s="16">
        <v>104513.03015</v>
      </c>
      <c r="I46" s="16">
        <v>172065.45167</v>
      </c>
      <c r="J46" s="16">
        <v>175227.38713</v>
      </c>
      <c r="K46" s="16">
        <v>223175.64786</v>
      </c>
      <c r="L46" s="16">
        <v>0</v>
      </c>
      <c r="M46" s="5"/>
      <c r="N46" s="5"/>
      <c r="O46" s="5"/>
      <c r="P46" s="5"/>
      <c r="Q46" s="5"/>
      <c r="R46" s="5"/>
      <c r="S46" s="5"/>
    </row>
    <row r="47" spans="2:22" ht="12.75">
      <c r="B47" t="s">
        <v>68</v>
      </c>
      <c r="C47" s="5"/>
      <c r="D47" s="5">
        <v>536.2250600000001</v>
      </c>
      <c r="E47" s="5">
        <v>3706.2561299999998</v>
      </c>
      <c r="F47" s="5">
        <v>1918.9974499999998</v>
      </c>
      <c r="G47" s="5">
        <v>465.16679</v>
      </c>
      <c r="H47" s="5">
        <v>666.4731700000001</v>
      </c>
      <c r="I47" s="5">
        <v>1606.39097</v>
      </c>
      <c r="J47" s="5">
        <v>1099.36629</v>
      </c>
      <c r="K47" s="5">
        <v>0</v>
      </c>
      <c r="L47" s="5">
        <v>0</v>
      </c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69</v>
      </c>
      <c r="C48" s="5"/>
      <c r="D48" s="5">
        <v>49162.17862</v>
      </c>
      <c r="E48" s="5">
        <v>64533.27745</v>
      </c>
      <c r="F48" s="5">
        <v>52970.1816</v>
      </c>
      <c r="G48" s="5">
        <v>41220.978950000004</v>
      </c>
      <c r="H48" s="5">
        <v>85140.16111</v>
      </c>
      <c r="I48" s="5">
        <v>160664.86886000002</v>
      </c>
      <c r="J48" s="5">
        <v>158401.00672</v>
      </c>
      <c r="K48" s="5">
        <v>220050.60152</v>
      </c>
      <c r="L48" s="5">
        <v>0</v>
      </c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77</v>
      </c>
      <c r="C49" s="5"/>
      <c r="D49" s="5">
        <v>9621.02807</v>
      </c>
      <c r="E49" s="5">
        <v>6635.1366</v>
      </c>
      <c r="F49" s="5">
        <v>4483.61381</v>
      </c>
      <c r="G49" s="5">
        <v>13277.651220000002</v>
      </c>
      <c r="H49" s="5">
        <v>11497.9739</v>
      </c>
      <c r="I49" s="5">
        <v>7844.377280000001</v>
      </c>
      <c r="J49" s="5">
        <v>10161.35033</v>
      </c>
      <c r="K49" s="5">
        <v>2942.81265</v>
      </c>
      <c r="L49" s="5">
        <v>0</v>
      </c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78</v>
      </c>
      <c r="C50" s="5"/>
      <c r="D50" s="5">
        <v>6334.42668</v>
      </c>
      <c r="E50" s="5">
        <v>6058.08583</v>
      </c>
      <c r="F50" s="5">
        <v>4616.63086</v>
      </c>
      <c r="G50" s="5">
        <v>3262.6956</v>
      </c>
      <c r="H50" s="5">
        <v>6422.8007</v>
      </c>
      <c r="I50" s="5">
        <v>1551.80955</v>
      </c>
      <c r="J50" s="5">
        <v>3622.8045899999997</v>
      </c>
      <c r="K50" s="5">
        <v>0</v>
      </c>
      <c r="L50" s="5">
        <v>0</v>
      </c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79</v>
      </c>
      <c r="C51" s="5"/>
      <c r="D51" s="5">
        <v>925.06923</v>
      </c>
      <c r="E51" s="5">
        <v>1337.63156</v>
      </c>
      <c r="F51" s="5">
        <v>3006.54567</v>
      </c>
      <c r="G51" s="5">
        <v>523.75532</v>
      </c>
      <c r="H51" s="5">
        <v>785.62127</v>
      </c>
      <c r="I51" s="5">
        <v>398.00501</v>
      </c>
      <c r="J51" s="5">
        <v>1942.8591999999999</v>
      </c>
      <c r="K51" s="5">
        <v>182.23369</v>
      </c>
      <c r="L51" s="5">
        <v>0</v>
      </c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80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81</v>
      </c>
      <c r="C53" s="5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52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50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51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53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54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55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84</v>
      </c>
    </row>
    <row r="67" ht="12.75">
      <c r="B67" t="s">
        <v>62</v>
      </c>
    </row>
    <row r="68" ht="12.75">
      <c r="B68" t="s">
        <v>2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102</v>
      </c>
      <c r="C72" s="10">
        <v>19657.955296707227</v>
      </c>
      <c r="D72" s="10">
        <v>66634.25712403689</v>
      </c>
      <c r="E72" s="10">
        <v>34560.9544695471</v>
      </c>
      <c r="F72" s="10">
        <v>27987.20887140909</v>
      </c>
      <c r="G72" s="10">
        <v>13027.10162837358</v>
      </c>
      <c r="H72" s="10">
        <v>39161.61297520867</v>
      </c>
      <c r="I72" s="10">
        <v>32999.67481608221</v>
      </c>
      <c r="J72" s="10">
        <v>46102.79217900978</v>
      </c>
      <c r="K72" s="10">
        <v>15043.74938875306</v>
      </c>
      <c r="L72" s="10">
        <v>16802.295843520784</v>
      </c>
      <c r="M72" s="10">
        <v>5041.028117359413</v>
      </c>
      <c r="N72" s="10">
        <v>29707.069682151592</v>
      </c>
      <c r="O72" s="10">
        <v>15164.55990220049</v>
      </c>
      <c r="P72" s="10">
        <v>0</v>
      </c>
      <c r="Q72" s="10">
        <v>0</v>
      </c>
      <c r="R72" s="10">
        <v>0</v>
      </c>
      <c r="S72" s="10">
        <v>0</v>
      </c>
      <c r="T72" s="10"/>
      <c r="U72" s="11"/>
    </row>
    <row r="73" spans="2:21" ht="12.75">
      <c r="B73" t="s">
        <v>103</v>
      </c>
      <c r="C73" s="5">
        <v>15125.540987293793</v>
      </c>
      <c r="D73" s="5">
        <v>60923.02820916526</v>
      </c>
      <c r="E73" s="5">
        <v>22232.370990714466</v>
      </c>
      <c r="F73" s="5">
        <v>14829.601455630944</v>
      </c>
      <c r="G73" s="5">
        <v>5979.506840609176</v>
      </c>
      <c r="H73" s="5">
        <v>20674.489101147545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/>
      <c r="U73" s="14"/>
    </row>
    <row r="74" spans="2:21" ht="12.75">
      <c r="B74" t="s">
        <v>104</v>
      </c>
      <c r="C74" s="5">
        <v>4532.414309413434</v>
      </c>
      <c r="D74" s="5">
        <v>5711.228914871617</v>
      </c>
      <c r="E74" s="5">
        <v>12328.583478832634</v>
      </c>
      <c r="F74" s="5">
        <v>13157.607415778146</v>
      </c>
      <c r="G74" s="5">
        <v>7047.594787764405</v>
      </c>
      <c r="H74" s="5">
        <v>18487.12387406113</v>
      </c>
      <c r="I74" s="5">
        <v>32999.67481608221</v>
      </c>
      <c r="J74" s="5">
        <v>46102.79217900978</v>
      </c>
      <c r="K74" s="5">
        <v>15043.74938875306</v>
      </c>
      <c r="L74" s="5">
        <v>16802.295843520784</v>
      </c>
      <c r="M74" s="5">
        <v>5041.028117359413</v>
      </c>
      <c r="N74" s="5">
        <v>29707.069682151592</v>
      </c>
      <c r="O74" s="5">
        <v>15164.55990220049</v>
      </c>
      <c r="P74" s="5">
        <v>0</v>
      </c>
      <c r="Q74" s="5">
        <v>0</v>
      </c>
      <c r="R74" s="5">
        <v>0</v>
      </c>
      <c r="S74" s="5">
        <v>0</v>
      </c>
      <c r="T74" s="5"/>
      <c r="U74" s="14"/>
    </row>
    <row r="75" spans="2:21" ht="12.75">
      <c r="B75" t="s">
        <v>105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106</v>
      </c>
      <c r="C77" s="10">
        <v>0</v>
      </c>
      <c r="D77" s="10">
        <v>0</v>
      </c>
      <c r="E77" s="10">
        <v>662.4142047873656</v>
      </c>
      <c r="F77" s="10">
        <v>689.722394713186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/>
      <c r="U77" s="11"/>
    </row>
    <row r="78" spans="2:21" ht="12.75">
      <c r="B78" t="s">
        <v>107</v>
      </c>
      <c r="C78" s="5">
        <v>0</v>
      </c>
      <c r="D78" s="5">
        <v>0</v>
      </c>
      <c r="E78" s="5">
        <v>662.4142047873656</v>
      </c>
      <c r="F78" s="5">
        <v>689.722394713186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/>
      <c r="U78" s="14"/>
    </row>
    <row r="79" spans="2:19" ht="12.75">
      <c r="B79" t="s">
        <v>108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ht="12.75">
      <c r="B80" t="s">
        <v>109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110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ht="12.75">
      <c r="B83" t="s">
        <v>111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 ht="12.75">
      <c r="B84" t="s">
        <v>112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113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12.75">
      <c r="B87" t="s">
        <v>114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115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ht="12.75">
      <c r="B89" t="s">
        <v>116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117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118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12.75">
      <c r="B94" t="s">
        <v>127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t="s">
        <v>128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129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/>
      <c r="U97" s="11"/>
    </row>
    <row r="98" spans="2:21" ht="12.75">
      <c r="B98" t="s">
        <v>130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131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132</v>
      </c>
      <c r="C101" s="9">
        <v>19657.955296707227</v>
      </c>
      <c r="D101" s="9">
        <v>66634.25712403689</v>
      </c>
      <c r="E101" s="9">
        <v>35223.368674334466</v>
      </c>
      <c r="F101" s="9">
        <v>28676.931266122276</v>
      </c>
      <c r="G101" s="9">
        <v>13027.10162837358</v>
      </c>
      <c r="H101" s="9">
        <v>39161.61297520867</v>
      </c>
      <c r="I101" s="9">
        <v>32999.67481608221</v>
      </c>
      <c r="J101" s="9">
        <v>46102.79217900978</v>
      </c>
      <c r="K101" s="9">
        <v>15043.74938875306</v>
      </c>
      <c r="L101" s="9">
        <v>16802.295843520784</v>
      </c>
      <c r="M101" s="9">
        <v>5041.028117359413</v>
      </c>
      <c r="N101" s="9">
        <v>29707.069682151592</v>
      </c>
      <c r="O101" s="9">
        <v>15164.55990220049</v>
      </c>
      <c r="P101" s="9">
        <v>0</v>
      </c>
      <c r="Q101" s="9">
        <v>0</v>
      </c>
      <c r="R101" s="9">
        <v>0</v>
      </c>
      <c r="S101" s="9">
        <v>0</v>
      </c>
      <c r="T101" s="9"/>
      <c r="U101" s="11"/>
    </row>
    <row r="102" spans="2:19" ht="12.75">
      <c r="B102" t="s">
        <v>133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t="s">
        <v>134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135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3" t="s">
        <v>103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2:21" ht="12.75">
      <c r="B108" t="s">
        <v>136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/>
      <c r="U108" s="14"/>
    </row>
    <row r="109" spans="2:21" ht="12.75">
      <c r="B109" t="s">
        <v>137</v>
      </c>
      <c r="C109" s="5">
        <v>15125.540987293793</v>
      </c>
      <c r="D109" s="5">
        <v>60923.02820916526</v>
      </c>
      <c r="E109" s="5">
        <v>22232.370990714466</v>
      </c>
      <c r="F109" s="5">
        <v>14829.601455630944</v>
      </c>
      <c r="G109" s="5">
        <v>5979.506840609176</v>
      </c>
      <c r="H109" s="5">
        <v>20674.489101147545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/>
      <c r="U109" s="14"/>
    </row>
    <row r="110" spans="2:21" ht="12.75">
      <c r="B110" t="s">
        <v>138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/>
      <c r="U110" s="14"/>
    </row>
    <row r="111" spans="2:21" ht="12.75">
      <c r="B111" t="s">
        <v>139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/>
      <c r="U111" s="14"/>
    </row>
    <row r="112" spans="2:21" ht="12.75">
      <c r="B112" t="s">
        <v>140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141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142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52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50</v>
      </c>
      <c r="C117" s="5">
        <v>2077.657523435725</v>
      </c>
      <c r="D117" s="5">
        <v>4822.8744736698945</v>
      </c>
      <c r="E117" s="5">
        <v>11489.592542300894</v>
      </c>
      <c r="F117" s="5">
        <v>13157.607415778146</v>
      </c>
      <c r="G117" s="5">
        <v>7047.594787764405</v>
      </c>
      <c r="H117" s="5">
        <v>18175.796532803783</v>
      </c>
      <c r="I117" s="5">
        <v>32999.67481608221</v>
      </c>
      <c r="J117" s="5">
        <v>36794.49266800733</v>
      </c>
      <c r="K117" s="5">
        <v>14341.669926650371</v>
      </c>
      <c r="L117" s="5">
        <v>12043.118581907092</v>
      </c>
      <c r="M117" s="5">
        <v>0</v>
      </c>
      <c r="N117" s="5">
        <v>29707.069682151592</v>
      </c>
      <c r="O117" s="5">
        <v>10720.914425427874</v>
      </c>
      <c r="P117" s="5">
        <v>0</v>
      </c>
      <c r="Q117" s="5">
        <v>0</v>
      </c>
      <c r="R117" s="5">
        <v>0</v>
      </c>
      <c r="S117" s="5">
        <v>0</v>
      </c>
      <c r="T117" s="5"/>
      <c r="U117" s="14"/>
    </row>
    <row r="118" spans="2:21" ht="12.75">
      <c r="B118" s="7" t="s">
        <v>51</v>
      </c>
      <c r="C118" s="5">
        <v>2454.7567859777087</v>
      </c>
      <c r="D118" s="5">
        <v>888.3544412017221</v>
      </c>
      <c r="E118" s="5">
        <v>838.9909365317405</v>
      </c>
      <c r="F118" s="5">
        <v>0</v>
      </c>
      <c r="G118" s="5">
        <v>0</v>
      </c>
      <c r="H118" s="5">
        <v>311.3273412573473</v>
      </c>
      <c r="I118" s="5">
        <v>0</v>
      </c>
      <c r="J118" s="5">
        <v>9308.299511002444</v>
      </c>
      <c r="K118" s="5">
        <v>702.0794621026896</v>
      </c>
      <c r="L118" s="5">
        <v>4759.177261613691</v>
      </c>
      <c r="M118" s="5">
        <v>5041.028117359413</v>
      </c>
      <c r="N118" s="5">
        <v>0</v>
      </c>
      <c r="O118" s="5">
        <v>4443.645476772617</v>
      </c>
      <c r="P118" s="5">
        <v>0</v>
      </c>
      <c r="Q118" s="5">
        <v>0</v>
      </c>
      <c r="R118" s="5">
        <v>0</v>
      </c>
      <c r="S118" s="5">
        <v>0</v>
      </c>
      <c r="T118" s="5"/>
      <c r="U118" s="14"/>
    </row>
    <row r="119" spans="2:21" ht="12.75">
      <c r="B119" s="7" t="s">
        <v>53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/>
      <c r="U119" s="14"/>
    </row>
    <row r="120" spans="2:21" ht="12.75">
      <c r="B120" s="7" t="s">
        <v>54</v>
      </c>
      <c r="C120" s="5">
        <v>0</v>
      </c>
      <c r="D120" s="5">
        <v>0</v>
      </c>
      <c r="E120" s="5">
        <v>662.4142047873656</v>
      </c>
      <c r="F120" s="5">
        <v>689.722394713186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/>
      <c r="U120" s="14"/>
    </row>
    <row r="121" spans="2:21" ht="12.75">
      <c r="B121" s="7" t="s">
        <v>55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84</v>
      </c>
    </row>
    <row r="127" ht="12.75">
      <c r="B127" t="s">
        <v>35</v>
      </c>
    </row>
    <row r="128" ht="12.75">
      <c r="B128" t="s">
        <v>2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82</v>
      </c>
    </row>
    <row r="133" spans="2:20" ht="12.75">
      <c r="B133" s="1" t="s">
        <v>3</v>
      </c>
      <c r="C133" s="10">
        <f aca="true" t="shared" si="0" ref="C133:S133">C11+C72</f>
        <v>19657.955296707227</v>
      </c>
      <c r="D133" s="10">
        <f t="shared" si="0"/>
        <v>136450.69745403685</v>
      </c>
      <c r="E133" s="10">
        <f t="shared" si="0"/>
        <v>129864.5195395471</v>
      </c>
      <c r="F133" s="10">
        <f t="shared" si="0"/>
        <v>99086.0480614091</v>
      </c>
      <c r="G133" s="10">
        <f t="shared" si="0"/>
        <v>80159.19492837359</v>
      </c>
      <c r="H133" s="10">
        <f t="shared" si="0"/>
        <v>155390.0434452087</v>
      </c>
      <c r="I133" s="10">
        <f t="shared" si="0"/>
        <v>216692.14349608222</v>
      </c>
      <c r="J133" s="10">
        <f t="shared" si="0"/>
        <v>227648.6645990098</v>
      </c>
      <c r="K133" s="10">
        <f t="shared" si="0"/>
        <v>239756.62956875307</v>
      </c>
      <c r="L133" s="10">
        <f t="shared" si="0"/>
        <v>16802.295843520784</v>
      </c>
      <c r="M133" s="10">
        <f t="shared" si="0"/>
        <v>5041.028117359413</v>
      </c>
      <c r="N133" s="10">
        <f t="shared" si="0"/>
        <v>29707.069682151592</v>
      </c>
      <c r="O133" s="10">
        <f t="shared" si="0"/>
        <v>15164.55990220049</v>
      </c>
      <c r="P133" s="10">
        <f t="shared" si="0"/>
        <v>0</v>
      </c>
      <c r="Q133" s="10">
        <f t="shared" si="0"/>
        <v>0</v>
      </c>
      <c r="R133" s="10">
        <f t="shared" si="0"/>
        <v>0</v>
      </c>
      <c r="S133" s="10">
        <f t="shared" si="0"/>
        <v>0</v>
      </c>
      <c r="T133" s="10">
        <f>SUM(C133:S133)</f>
        <v>1371420.8499343598</v>
      </c>
    </row>
    <row r="134" spans="2:20" ht="12.75">
      <c r="B134" t="s">
        <v>4</v>
      </c>
      <c r="C134" s="17">
        <f aca="true" t="shared" si="1" ref="C134:R136">C12+C73</f>
        <v>15125.540987293793</v>
      </c>
      <c r="D134" s="17">
        <f t="shared" si="1"/>
        <v>127501.95586916525</v>
      </c>
      <c r="E134" s="17">
        <f t="shared" si="1"/>
        <v>104502.75856071446</v>
      </c>
      <c r="F134" s="17">
        <f t="shared" si="1"/>
        <v>81825.57084563095</v>
      </c>
      <c r="G134" s="17">
        <f t="shared" si="1"/>
        <v>64729.75472060918</v>
      </c>
      <c r="H134" s="17">
        <f t="shared" si="1"/>
        <v>125187.51925114755</v>
      </c>
      <c r="I134" s="17">
        <f t="shared" si="1"/>
        <v>172065.45167</v>
      </c>
      <c r="J134" s="17">
        <f t="shared" si="1"/>
        <v>175227.38713</v>
      </c>
      <c r="K134" s="17">
        <f t="shared" si="1"/>
        <v>223175.64786</v>
      </c>
      <c r="L134" s="17">
        <f t="shared" si="1"/>
        <v>0</v>
      </c>
      <c r="M134" s="17">
        <f t="shared" si="1"/>
        <v>0</v>
      </c>
      <c r="N134" s="17">
        <f t="shared" si="1"/>
        <v>0</v>
      </c>
      <c r="O134" s="17">
        <f t="shared" si="1"/>
        <v>0</v>
      </c>
      <c r="P134" s="17">
        <f t="shared" si="1"/>
        <v>0</v>
      </c>
      <c r="Q134" s="17">
        <f t="shared" si="1"/>
        <v>0</v>
      </c>
      <c r="R134" s="17">
        <f t="shared" si="1"/>
        <v>0</v>
      </c>
      <c r="S134" s="17">
        <f>S12+S73</f>
        <v>0</v>
      </c>
      <c r="T134" s="16">
        <f aca="true" t="shared" si="2" ref="T134:T175">SUM(C134:S134)</f>
        <v>1089341.586894561</v>
      </c>
    </row>
    <row r="135" spans="2:20" ht="12.75">
      <c r="B135" t="s">
        <v>5</v>
      </c>
      <c r="C135" s="17">
        <f t="shared" si="1"/>
        <v>4532.414309413434</v>
      </c>
      <c r="D135" s="17">
        <f t="shared" si="1"/>
        <v>8948.741584871617</v>
      </c>
      <c r="E135" s="17">
        <f t="shared" si="1"/>
        <v>25361.760978832634</v>
      </c>
      <c r="F135" s="17">
        <f t="shared" si="1"/>
        <v>17260.477215778144</v>
      </c>
      <c r="G135" s="17">
        <f t="shared" si="1"/>
        <v>15429.440207764404</v>
      </c>
      <c r="H135" s="17">
        <f t="shared" si="1"/>
        <v>30202.52419406113</v>
      </c>
      <c r="I135" s="17">
        <f t="shared" si="1"/>
        <v>44626.69182608221</v>
      </c>
      <c r="J135" s="17">
        <f t="shared" si="1"/>
        <v>52421.27746900978</v>
      </c>
      <c r="K135" s="17">
        <f t="shared" si="1"/>
        <v>16580.98170875306</v>
      </c>
      <c r="L135" s="17">
        <f t="shared" si="1"/>
        <v>16802.295843520784</v>
      </c>
      <c r="M135" s="17">
        <f t="shared" si="1"/>
        <v>5041.028117359413</v>
      </c>
      <c r="N135" s="17">
        <f t="shared" si="1"/>
        <v>29707.069682151592</v>
      </c>
      <c r="O135" s="17">
        <f t="shared" si="1"/>
        <v>15164.55990220049</v>
      </c>
      <c r="P135" s="17">
        <f t="shared" si="1"/>
        <v>0</v>
      </c>
      <c r="Q135" s="17">
        <f t="shared" si="1"/>
        <v>0</v>
      </c>
      <c r="R135" s="17">
        <f t="shared" si="1"/>
        <v>0</v>
      </c>
      <c r="S135" s="17">
        <f>S13+S74</f>
        <v>0</v>
      </c>
      <c r="T135" s="16">
        <f t="shared" si="2"/>
        <v>282079.26303979865</v>
      </c>
    </row>
    <row r="136" spans="2:20" ht="12.75">
      <c r="B136" t="s">
        <v>6</v>
      </c>
      <c r="C136" s="17">
        <f t="shared" si="1"/>
        <v>0</v>
      </c>
      <c r="D136" s="17">
        <f t="shared" si="1"/>
        <v>0</v>
      </c>
      <c r="E136" s="17">
        <f t="shared" si="1"/>
        <v>0</v>
      </c>
      <c r="F136" s="17">
        <f t="shared" si="1"/>
        <v>0</v>
      </c>
      <c r="G136" s="17">
        <f t="shared" si="1"/>
        <v>0</v>
      </c>
      <c r="H136" s="17">
        <f t="shared" si="1"/>
        <v>0</v>
      </c>
      <c r="I136" s="17">
        <f t="shared" si="1"/>
        <v>0</v>
      </c>
      <c r="J136" s="17">
        <f t="shared" si="1"/>
        <v>0</v>
      </c>
      <c r="K136" s="17">
        <f t="shared" si="1"/>
        <v>0</v>
      </c>
      <c r="L136" s="17">
        <f t="shared" si="1"/>
        <v>0</v>
      </c>
      <c r="M136" s="17">
        <f t="shared" si="1"/>
        <v>0</v>
      </c>
      <c r="N136" s="17">
        <f t="shared" si="1"/>
        <v>0</v>
      </c>
      <c r="O136" s="17">
        <f t="shared" si="1"/>
        <v>0</v>
      </c>
      <c r="P136" s="17">
        <f t="shared" si="1"/>
        <v>0</v>
      </c>
      <c r="Q136" s="17">
        <f t="shared" si="1"/>
        <v>0</v>
      </c>
      <c r="R136" s="17">
        <f t="shared" si="1"/>
        <v>0</v>
      </c>
      <c r="S136" s="17">
        <f>S14+S75</f>
        <v>0</v>
      </c>
      <c r="T136" s="16">
        <f t="shared" si="2"/>
        <v>0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7</v>
      </c>
      <c r="C138" s="10">
        <f aca="true" t="shared" si="3" ref="C138:S141">C16+C77</f>
        <v>0</v>
      </c>
      <c r="D138" s="10">
        <f t="shared" si="3"/>
        <v>44023.93428</v>
      </c>
      <c r="E138" s="10">
        <f t="shared" si="3"/>
        <v>45908.745824787366</v>
      </c>
      <c r="F138" s="10">
        <f t="shared" si="3"/>
        <v>38239.13924471319</v>
      </c>
      <c r="G138" s="10">
        <f t="shared" si="3"/>
        <v>53346.95563</v>
      </c>
      <c r="H138" s="10">
        <f t="shared" si="3"/>
        <v>77381.90466</v>
      </c>
      <c r="I138" s="10">
        <f t="shared" si="3"/>
        <v>86454.79060000001</v>
      </c>
      <c r="J138" s="10">
        <f t="shared" si="3"/>
        <v>31940.008749999997</v>
      </c>
      <c r="K138" s="10">
        <f t="shared" si="3"/>
        <v>14044.127489999999</v>
      </c>
      <c r="L138" s="10">
        <f t="shared" si="3"/>
        <v>0</v>
      </c>
      <c r="M138" s="10">
        <f t="shared" si="3"/>
        <v>0</v>
      </c>
      <c r="N138" s="10">
        <f t="shared" si="3"/>
        <v>0</v>
      </c>
      <c r="O138" s="10">
        <f t="shared" si="3"/>
        <v>0</v>
      </c>
      <c r="P138" s="10">
        <f t="shared" si="3"/>
        <v>0</v>
      </c>
      <c r="Q138" s="10">
        <f t="shared" si="3"/>
        <v>0</v>
      </c>
      <c r="R138" s="10">
        <f t="shared" si="3"/>
        <v>0</v>
      </c>
      <c r="S138" s="10">
        <f t="shared" si="3"/>
        <v>0</v>
      </c>
      <c r="T138" s="10">
        <f t="shared" si="2"/>
        <v>391339.60647950054</v>
      </c>
    </row>
    <row r="139" spans="2:20" ht="12.75">
      <c r="B139" t="s">
        <v>72</v>
      </c>
      <c r="C139" s="17">
        <f t="shared" si="3"/>
        <v>0</v>
      </c>
      <c r="D139" s="17">
        <f t="shared" si="3"/>
        <v>10727.477289999999</v>
      </c>
      <c r="E139" s="17">
        <f t="shared" si="3"/>
        <v>14125.562834787364</v>
      </c>
      <c r="F139" s="17">
        <f t="shared" si="3"/>
        <v>20650.036324713186</v>
      </c>
      <c r="G139" s="17">
        <f t="shared" si="3"/>
        <v>37625.80812</v>
      </c>
      <c r="H139" s="17">
        <f t="shared" si="3"/>
        <v>39157.99263</v>
      </c>
      <c r="I139" s="17">
        <f t="shared" si="3"/>
        <v>45423.7538</v>
      </c>
      <c r="J139" s="17">
        <f t="shared" si="3"/>
        <v>22994.279019999998</v>
      </c>
      <c r="K139" s="17">
        <f t="shared" si="3"/>
        <v>12501.20133</v>
      </c>
      <c r="L139" s="17">
        <f t="shared" si="3"/>
        <v>0</v>
      </c>
      <c r="M139" s="17">
        <f t="shared" si="3"/>
        <v>0</v>
      </c>
      <c r="N139" s="17">
        <f t="shared" si="3"/>
        <v>0</v>
      </c>
      <c r="O139" s="17">
        <f t="shared" si="3"/>
        <v>0</v>
      </c>
      <c r="P139" s="17">
        <f t="shared" si="3"/>
        <v>0</v>
      </c>
      <c r="Q139" s="17">
        <f t="shared" si="3"/>
        <v>0</v>
      </c>
      <c r="R139" s="17">
        <f t="shared" si="3"/>
        <v>0</v>
      </c>
      <c r="S139" s="17">
        <f t="shared" si="3"/>
        <v>0</v>
      </c>
      <c r="T139" s="16">
        <f t="shared" si="2"/>
        <v>203206.11134950054</v>
      </c>
    </row>
    <row r="140" spans="2:20" ht="12.75">
      <c r="B140" t="s">
        <v>73</v>
      </c>
      <c r="C140" s="17">
        <f t="shared" si="3"/>
        <v>0</v>
      </c>
      <c r="D140" s="17">
        <f t="shared" si="3"/>
        <v>0</v>
      </c>
      <c r="E140" s="17">
        <f t="shared" si="3"/>
        <v>0</v>
      </c>
      <c r="F140" s="17">
        <f t="shared" si="3"/>
        <v>0</v>
      </c>
      <c r="G140" s="17">
        <f t="shared" si="3"/>
        <v>0</v>
      </c>
      <c r="H140" s="17">
        <f t="shared" si="3"/>
        <v>0</v>
      </c>
      <c r="I140" s="17">
        <f t="shared" si="3"/>
        <v>0</v>
      </c>
      <c r="J140" s="17">
        <f t="shared" si="3"/>
        <v>0</v>
      </c>
      <c r="K140" s="17">
        <f t="shared" si="3"/>
        <v>0</v>
      </c>
      <c r="L140" s="17">
        <f t="shared" si="3"/>
        <v>0</v>
      </c>
      <c r="M140" s="17">
        <f t="shared" si="3"/>
        <v>0</v>
      </c>
      <c r="N140" s="17">
        <f t="shared" si="3"/>
        <v>0</v>
      </c>
      <c r="O140" s="17">
        <f t="shared" si="3"/>
        <v>0</v>
      </c>
      <c r="P140" s="17">
        <f t="shared" si="3"/>
        <v>0</v>
      </c>
      <c r="Q140" s="17">
        <f t="shared" si="3"/>
        <v>0</v>
      </c>
      <c r="R140" s="17">
        <f t="shared" si="3"/>
        <v>0</v>
      </c>
      <c r="S140" s="17">
        <f t="shared" si="3"/>
        <v>0</v>
      </c>
      <c r="T140" s="16">
        <f t="shared" si="2"/>
        <v>0</v>
      </c>
    </row>
    <row r="141" spans="2:20" ht="12.75">
      <c r="B141" t="s">
        <v>33</v>
      </c>
      <c r="C141" s="17">
        <f t="shared" si="3"/>
        <v>0</v>
      </c>
      <c r="D141" s="17">
        <f t="shared" si="3"/>
        <v>33296.45699</v>
      </c>
      <c r="E141" s="17">
        <f t="shared" si="3"/>
        <v>31783.18299</v>
      </c>
      <c r="F141" s="17">
        <f t="shared" si="3"/>
        <v>17589.10292</v>
      </c>
      <c r="G141" s="17">
        <f t="shared" si="3"/>
        <v>15721.147509999999</v>
      </c>
      <c r="H141" s="17">
        <f t="shared" si="3"/>
        <v>38223.91203</v>
      </c>
      <c r="I141" s="17">
        <f t="shared" si="3"/>
        <v>41031.0368</v>
      </c>
      <c r="J141" s="17">
        <f t="shared" si="3"/>
        <v>8945.72973</v>
      </c>
      <c r="K141" s="17">
        <f t="shared" si="3"/>
        <v>1542.9261599999998</v>
      </c>
      <c r="L141" s="17">
        <f t="shared" si="3"/>
        <v>0</v>
      </c>
      <c r="M141" s="17">
        <f t="shared" si="3"/>
        <v>0</v>
      </c>
      <c r="N141" s="17">
        <f t="shared" si="3"/>
        <v>0</v>
      </c>
      <c r="O141" s="17">
        <f t="shared" si="3"/>
        <v>0</v>
      </c>
      <c r="P141" s="17">
        <f t="shared" si="3"/>
        <v>0</v>
      </c>
      <c r="Q141" s="17">
        <f t="shared" si="3"/>
        <v>0</v>
      </c>
      <c r="R141" s="17">
        <f t="shared" si="3"/>
        <v>0</v>
      </c>
      <c r="S141" s="17">
        <f t="shared" si="3"/>
        <v>0</v>
      </c>
      <c r="T141" s="16">
        <f t="shared" si="2"/>
        <v>188133.49513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34</v>
      </c>
      <c r="C143" s="10">
        <f aca="true" t="shared" si="4" ref="C143:S145">C21+C82</f>
        <v>0</v>
      </c>
      <c r="D143" s="10">
        <f t="shared" si="4"/>
        <v>20476.02356</v>
      </c>
      <c r="E143" s="10">
        <f t="shared" si="4"/>
        <v>32813.23524</v>
      </c>
      <c r="F143" s="10">
        <f t="shared" si="4"/>
        <v>23238.884110000003</v>
      </c>
      <c r="G143" s="10">
        <f t="shared" si="4"/>
        <v>22786.20786</v>
      </c>
      <c r="H143" s="10">
        <f t="shared" si="4"/>
        <v>39416.22608</v>
      </c>
      <c r="I143" s="10">
        <f t="shared" si="4"/>
        <v>29757.5112</v>
      </c>
      <c r="J143" s="10">
        <f t="shared" si="4"/>
        <v>13056.690760000001</v>
      </c>
      <c r="K143" s="10">
        <f t="shared" si="4"/>
        <v>14756.6226</v>
      </c>
      <c r="L143" s="10">
        <f t="shared" si="4"/>
        <v>0</v>
      </c>
      <c r="M143" s="10">
        <f t="shared" si="4"/>
        <v>0</v>
      </c>
      <c r="N143" s="10">
        <f t="shared" si="4"/>
        <v>0</v>
      </c>
      <c r="O143" s="10">
        <f t="shared" si="4"/>
        <v>0</v>
      </c>
      <c r="P143" s="10">
        <f t="shared" si="4"/>
        <v>0</v>
      </c>
      <c r="Q143" s="10">
        <f t="shared" si="4"/>
        <v>0</v>
      </c>
      <c r="R143" s="10">
        <f t="shared" si="4"/>
        <v>0</v>
      </c>
      <c r="S143" s="10">
        <f t="shared" si="4"/>
        <v>0</v>
      </c>
      <c r="T143" s="10">
        <f t="shared" si="2"/>
        <v>196301.40141000002</v>
      </c>
    </row>
    <row r="144" spans="2:20" ht="12.75">
      <c r="B144" t="s">
        <v>41</v>
      </c>
      <c r="C144" s="17">
        <f t="shared" si="4"/>
        <v>0</v>
      </c>
      <c r="D144" s="17">
        <f t="shared" si="4"/>
        <v>12198.96436</v>
      </c>
      <c r="E144" s="17">
        <f t="shared" si="4"/>
        <v>15945.8913</v>
      </c>
      <c r="F144" s="17">
        <f t="shared" si="4"/>
        <v>17150.887810000004</v>
      </c>
      <c r="G144" s="17">
        <f t="shared" si="4"/>
        <v>15221.91569</v>
      </c>
      <c r="H144" s="17">
        <f t="shared" si="4"/>
        <v>31317.81593</v>
      </c>
      <c r="I144" s="17">
        <f t="shared" si="4"/>
        <v>20866.39638</v>
      </c>
      <c r="J144" s="17">
        <f t="shared" si="4"/>
        <v>7611.657020000001</v>
      </c>
      <c r="K144" s="17">
        <f t="shared" si="4"/>
        <v>7844.842140000001</v>
      </c>
      <c r="L144" s="17">
        <f t="shared" si="4"/>
        <v>0</v>
      </c>
      <c r="M144" s="17">
        <f t="shared" si="4"/>
        <v>0</v>
      </c>
      <c r="N144" s="17">
        <f t="shared" si="4"/>
        <v>0</v>
      </c>
      <c r="O144" s="17">
        <f t="shared" si="4"/>
        <v>0</v>
      </c>
      <c r="P144" s="17">
        <f t="shared" si="4"/>
        <v>0</v>
      </c>
      <c r="Q144" s="17">
        <f t="shared" si="4"/>
        <v>0</v>
      </c>
      <c r="R144" s="17">
        <f t="shared" si="4"/>
        <v>0</v>
      </c>
      <c r="S144" s="17">
        <f t="shared" si="4"/>
        <v>0</v>
      </c>
      <c r="T144" s="16">
        <f t="shared" si="2"/>
        <v>128158.37063000002</v>
      </c>
    </row>
    <row r="145" spans="2:20" ht="12.75">
      <c r="B145" t="s">
        <v>42</v>
      </c>
      <c r="C145" s="17">
        <f t="shared" si="4"/>
        <v>0</v>
      </c>
      <c r="D145" s="17">
        <f t="shared" si="4"/>
        <v>8277.0592</v>
      </c>
      <c r="E145" s="17">
        <f t="shared" si="4"/>
        <v>16867.343940000002</v>
      </c>
      <c r="F145" s="17">
        <f t="shared" si="4"/>
        <v>6087.9963</v>
      </c>
      <c r="G145" s="17">
        <f t="shared" si="4"/>
        <v>7564.29217</v>
      </c>
      <c r="H145" s="17">
        <f t="shared" si="4"/>
        <v>8098.41015</v>
      </c>
      <c r="I145" s="17">
        <f t="shared" si="4"/>
        <v>8891.11482</v>
      </c>
      <c r="J145" s="17">
        <f t="shared" si="4"/>
        <v>5445.03374</v>
      </c>
      <c r="K145" s="17">
        <f t="shared" si="4"/>
        <v>6911.78046</v>
      </c>
      <c r="L145" s="17">
        <f t="shared" si="4"/>
        <v>0</v>
      </c>
      <c r="M145" s="17">
        <f t="shared" si="4"/>
        <v>0</v>
      </c>
      <c r="N145" s="17">
        <f t="shared" si="4"/>
        <v>0</v>
      </c>
      <c r="O145" s="17">
        <f t="shared" si="4"/>
        <v>0</v>
      </c>
      <c r="P145" s="17">
        <f t="shared" si="4"/>
        <v>0</v>
      </c>
      <c r="Q145" s="17">
        <f t="shared" si="4"/>
        <v>0</v>
      </c>
      <c r="R145" s="17">
        <f t="shared" si="4"/>
        <v>0</v>
      </c>
      <c r="S145" s="17">
        <f t="shared" si="4"/>
        <v>0</v>
      </c>
      <c r="T145" s="16">
        <f t="shared" si="2"/>
        <v>68143.03078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43</v>
      </c>
      <c r="C147" s="10">
        <f aca="true" t="shared" si="5" ref="C147:S150">C25+C86</f>
        <v>0</v>
      </c>
      <c r="D147" s="10">
        <f t="shared" si="5"/>
        <v>5181.53292</v>
      </c>
      <c r="E147" s="10">
        <f t="shared" si="5"/>
        <v>4979.83874</v>
      </c>
      <c r="F147" s="10">
        <f t="shared" si="5"/>
        <v>4797.33857</v>
      </c>
      <c r="G147" s="10">
        <f t="shared" si="5"/>
        <v>1596.04382</v>
      </c>
      <c r="H147" s="10">
        <f t="shared" si="5"/>
        <v>2407.20425</v>
      </c>
      <c r="I147" s="10">
        <f t="shared" si="5"/>
        <v>2647.8761099999997</v>
      </c>
      <c r="J147" s="10">
        <f t="shared" si="5"/>
        <v>0</v>
      </c>
      <c r="K147" s="10">
        <f t="shared" si="5"/>
        <v>0</v>
      </c>
      <c r="L147" s="10">
        <f t="shared" si="5"/>
        <v>0</v>
      </c>
      <c r="M147" s="10">
        <f t="shared" si="5"/>
        <v>0</v>
      </c>
      <c r="N147" s="10">
        <f t="shared" si="5"/>
        <v>0</v>
      </c>
      <c r="O147" s="10">
        <f t="shared" si="5"/>
        <v>0</v>
      </c>
      <c r="P147" s="10">
        <f t="shared" si="5"/>
        <v>0</v>
      </c>
      <c r="Q147" s="10">
        <f t="shared" si="5"/>
        <v>0</v>
      </c>
      <c r="R147" s="10">
        <f t="shared" si="5"/>
        <v>0</v>
      </c>
      <c r="S147" s="10">
        <f t="shared" si="5"/>
        <v>0</v>
      </c>
      <c r="T147" s="10">
        <f t="shared" si="2"/>
        <v>21609.83441</v>
      </c>
    </row>
    <row r="148" spans="2:20" ht="12.75">
      <c r="B148" t="s">
        <v>44</v>
      </c>
      <c r="C148" s="17">
        <f t="shared" si="5"/>
        <v>0</v>
      </c>
      <c r="D148" s="17">
        <f t="shared" si="5"/>
        <v>0</v>
      </c>
      <c r="E148" s="17">
        <f t="shared" si="5"/>
        <v>0</v>
      </c>
      <c r="F148" s="17">
        <f t="shared" si="5"/>
        <v>0</v>
      </c>
      <c r="G148" s="17">
        <f t="shared" si="5"/>
        <v>0</v>
      </c>
      <c r="H148" s="17">
        <f t="shared" si="5"/>
        <v>0</v>
      </c>
      <c r="I148" s="17">
        <f t="shared" si="5"/>
        <v>0</v>
      </c>
      <c r="J148" s="17">
        <f t="shared" si="5"/>
        <v>0</v>
      </c>
      <c r="K148" s="17">
        <f t="shared" si="5"/>
        <v>0</v>
      </c>
      <c r="L148" s="17">
        <f t="shared" si="5"/>
        <v>0</v>
      </c>
      <c r="M148" s="17">
        <f t="shared" si="5"/>
        <v>0</v>
      </c>
      <c r="N148" s="17">
        <f t="shared" si="5"/>
        <v>0</v>
      </c>
      <c r="O148" s="17">
        <f t="shared" si="5"/>
        <v>0</v>
      </c>
      <c r="P148" s="17">
        <f t="shared" si="5"/>
        <v>0</v>
      </c>
      <c r="Q148" s="17">
        <f t="shared" si="5"/>
        <v>0</v>
      </c>
      <c r="R148" s="17">
        <f t="shared" si="5"/>
        <v>0</v>
      </c>
      <c r="S148" s="17">
        <f t="shared" si="5"/>
        <v>0</v>
      </c>
      <c r="T148" s="16">
        <f t="shared" si="2"/>
        <v>0</v>
      </c>
    </row>
    <row r="149" spans="2:20" ht="12.75">
      <c r="B149" t="s">
        <v>45</v>
      </c>
      <c r="C149" s="17">
        <f t="shared" si="5"/>
        <v>0</v>
      </c>
      <c r="D149" s="17">
        <f t="shared" si="5"/>
        <v>0</v>
      </c>
      <c r="E149" s="17">
        <f t="shared" si="5"/>
        <v>0</v>
      </c>
      <c r="F149" s="17">
        <f t="shared" si="5"/>
        <v>0</v>
      </c>
      <c r="G149" s="17">
        <f t="shared" si="5"/>
        <v>0</v>
      </c>
      <c r="H149" s="17">
        <f t="shared" si="5"/>
        <v>0</v>
      </c>
      <c r="I149" s="17">
        <f t="shared" si="5"/>
        <v>0</v>
      </c>
      <c r="J149" s="17">
        <f t="shared" si="5"/>
        <v>0</v>
      </c>
      <c r="K149" s="17">
        <f t="shared" si="5"/>
        <v>0</v>
      </c>
      <c r="L149" s="17">
        <f t="shared" si="5"/>
        <v>0</v>
      </c>
      <c r="M149" s="17">
        <f t="shared" si="5"/>
        <v>0</v>
      </c>
      <c r="N149" s="17">
        <f t="shared" si="5"/>
        <v>0</v>
      </c>
      <c r="O149" s="17">
        <f t="shared" si="5"/>
        <v>0</v>
      </c>
      <c r="P149" s="17">
        <f t="shared" si="5"/>
        <v>0</v>
      </c>
      <c r="Q149" s="17">
        <f t="shared" si="5"/>
        <v>0</v>
      </c>
      <c r="R149" s="17">
        <f t="shared" si="5"/>
        <v>0</v>
      </c>
      <c r="S149" s="17">
        <f t="shared" si="5"/>
        <v>0</v>
      </c>
      <c r="T149" s="16">
        <f t="shared" si="2"/>
        <v>0</v>
      </c>
    </row>
    <row r="150" spans="2:20" ht="12.75">
      <c r="B150" t="s">
        <v>46</v>
      </c>
      <c r="C150" s="17">
        <f t="shared" si="5"/>
        <v>0</v>
      </c>
      <c r="D150" s="17">
        <f t="shared" si="5"/>
        <v>5181.53292</v>
      </c>
      <c r="E150" s="17">
        <f t="shared" si="5"/>
        <v>4979.83874</v>
      </c>
      <c r="F150" s="17">
        <f t="shared" si="5"/>
        <v>4797.33857</v>
      </c>
      <c r="G150" s="17">
        <f t="shared" si="5"/>
        <v>1596.04382</v>
      </c>
      <c r="H150" s="17">
        <f t="shared" si="5"/>
        <v>2407.20425</v>
      </c>
      <c r="I150" s="17">
        <f t="shared" si="5"/>
        <v>2647.8761099999997</v>
      </c>
      <c r="J150" s="17">
        <f t="shared" si="5"/>
        <v>0</v>
      </c>
      <c r="K150" s="17">
        <f t="shared" si="5"/>
        <v>0</v>
      </c>
      <c r="L150" s="17">
        <f t="shared" si="5"/>
        <v>0</v>
      </c>
      <c r="M150" s="17">
        <f t="shared" si="5"/>
        <v>0</v>
      </c>
      <c r="N150" s="17">
        <f t="shared" si="5"/>
        <v>0</v>
      </c>
      <c r="O150" s="17">
        <f t="shared" si="5"/>
        <v>0</v>
      </c>
      <c r="P150" s="17">
        <f t="shared" si="5"/>
        <v>0</v>
      </c>
      <c r="Q150" s="17">
        <f t="shared" si="5"/>
        <v>0</v>
      </c>
      <c r="R150" s="17">
        <f t="shared" si="5"/>
        <v>0</v>
      </c>
      <c r="S150" s="17">
        <f t="shared" si="5"/>
        <v>0</v>
      </c>
      <c r="T150" s="16">
        <f t="shared" si="2"/>
        <v>21609.83441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47</v>
      </c>
      <c r="C152" s="10">
        <f aca="true" t="shared" si="6" ref="C152:S152">C30+C91</f>
        <v>0</v>
      </c>
      <c r="D152" s="10">
        <f t="shared" si="6"/>
        <v>3053.05477</v>
      </c>
      <c r="E152" s="10">
        <f t="shared" si="6"/>
        <v>7783.7462000000005</v>
      </c>
      <c r="F152" s="10">
        <f t="shared" si="6"/>
        <v>7579.10333</v>
      </c>
      <c r="G152" s="10">
        <f t="shared" si="6"/>
        <v>6413.42294</v>
      </c>
      <c r="H152" s="10">
        <f t="shared" si="6"/>
        <v>8241.47264</v>
      </c>
      <c r="I152" s="10">
        <f t="shared" si="6"/>
        <v>10803.81952</v>
      </c>
      <c r="J152" s="10">
        <f t="shared" si="6"/>
        <v>1543.1223799999998</v>
      </c>
      <c r="K152" s="10">
        <f t="shared" si="6"/>
        <v>852.13608</v>
      </c>
      <c r="L152" s="10">
        <f t="shared" si="6"/>
        <v>0</v>
      </c>
      <c r="M152" s="10">
        <f t="shared" si="6"/>
        <v>0</v>
      </c>
      <c r="N152" s="10">
        <f t="shared" si="6"/>
        <v>0</v>
      </c>
      <c r="O152" s="10">
        <f t="shared" si="6"/>
        <v>0</v>
      </c>
      <c r="P152" s="10">
        <f t="shared" si="6"/>
        <v>0</v>
      </c>
      <c r="Q152" s="10">
        <f t="shared" si="6"/>
        <v>0</v>
      </c>
      <c r="R152" s="10">
        <f t="shared" si="6"/>
        <v>0</v>
      </c>
      <c r="S152" s="10">
        <f t="shared" si="6"/>
        <v>0</v>
      </c>
      <c r="T152" s="10">
        <f t="shared" si="2"/>
        <v>46269.87786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48</v>
      </c>
      <c r="C154" s="10">
        <f aca="true" t="shared" si="7" ref="C154:S156">C32+C93</f>
        <v>0</v>
      </c>
      <c r="D154" s="10">
        <f t="shared" si="7"/>
        <v>0</v>
      </c>
      <c r="E154" s="10">
        <f t="shared" si="7"/>
        <v>0</v>
      </c>
      <c r="F154" s="10">
        <f t="shared" si="7"/>
        <v>0</v>
      </c>
      <c r="G154" s="10">
        <f t="shared" si="7"/>
        <v>0</v>
      </c>
      <c r="H154" s="10">
        <f t="shared" si="7"/>
        <v>0</v>
      </c>
      <c r="I154" s="10">
        <f t="shared" si="7"/>
        <v>0</v>
      </c>
      <c r="J154" s="10">
        <f t="shared" si="7"/>
        <v>0</v>
      </c>
      <c r="K154" s="10">
        <f t="shared" si="7"/>
        <v>0</v>
      </c>
      <c r="L154" s="10">
        <f t="shared" si="7"/>
        <v>0</v>
      </c>
      <c r="M154" s="10">
        <f t="shared" si="7"/>
        <v>0</v>
      </c>
      <c r="N154" s="10">
        <f t="shared" si="7"/>
        <v>0</v>
      </c>
      <c r="O154" s="10">
        <f t="shared" si="7"/>
        <v>0</v>
      </c>
      <c r="P154" s="10">
        <f t="shared" si="7"/>
        <v>0</v>
      </c>
      <c r="Q154" s="10">
        <f t="shared" si="7"/>
        <v>0</v>
      </c>
      <c r="R154" s="10">
        <f t="shared" si="7"/>
        <v>0</v>
      </c>
      <c r="S154" s="10">
        <f t="shared" si="7"/>
        <v>0</v>
      </c>
      <c r="T154" s="10">
        <f t="shared" si="2"/>
        <v>0</v>
      </c>
    </row>
    <row r="155" spans="2:20" ht="12.75">
      <c r="B155" t="s">
        <v>56</v>
      </c>
      <c r="C155" s="17">
        <f t="shared" si="7"/>
        <v>0</v>
      </c>
      <c r="D155" s="17">
        <f t="shared" si="7"/>
        <v>0</v>
      </c>
      <c r="E155" s="17">
        <f t="shared" si="7"/>
        <v>0</v>
      </c>
      <c r="F155" s="17">
        <f t="shared" si="7"/>
        <v>0</v>
      </c>
      <c r="G155" s="17">
        <f t="shared" si="7"/>
        <v>0</v>
      </c>
      <c r="H155" s="17">
        <f t="shared" si="7"/>
        <v>0</v>
      </c>
      <c r="I155" s="17">
        <f t="shared" si="7"/>
        <v>0</v>
      </c>
      <c r="J155" s="17">
        <f t="shared" si="7"/>
        <v>0</v>
      </c>
      <c r="K155" s="17">
        <f t="shared" si="7"/>
        <v>0</v>
      </c>
      <c r="L155" s="17">
        <f t="shared" si="7"/>
        <v>0</v>
      </c>
      <c r="M155" s="17">
        <f t="shared" si="7"/>
        <v>0</v>
      </c>
      <c r="N155" s="17">
        <f t="shared" si="7"/>
        <v>0</v>
      </c>
      <c r="O155" s="17">
        <f t="shared" si="7"/>
        <v>0</v>
      </c>
      <c r="P155" s="17">
        <f t="shared" si="7"/>
        <v>0</v>
      </c>
      <c r="Q155" s="17">
        <f t="shared" si="7"/>
        <v>0</v>
      </c>
      <c r="R155" s="17">
        <f t="shared" si="7"/>
        <v>0</v>
      </c>
      <c r="S155" s="17">
        <f t="shared" si="7"/>
        <v>0</v>
      </c>
      <c r="T155" s="16">
        <f t="shared" si="2"/>
        <v>0</v>
      </c>
    </row>
    <row r="156" spans="2:20" ht="12.75">
      <c r="B156" t="s">
        <v>57</v>
      </c>
      <c r="C156" s="17">
        <f t="shared" si="7"/>
        <v>0</v>
      </c>
      <c r="D156" s="17">
        <f t="shared" si="7"/>
        <v>0</v>
      </c>
      <c r="E156" s="17">
        <f t="shared" si="7"/>
        <v>0</v>
      </c>
      <c r="F156" s="17">
        <f t="shared" si="7"/>
        <v>0</v>
      </c>
      <c r="G156" s="17">
        <f t="shared" si="7"/>
        <v>0</v>
      </c>
      <c r="H156" s="17">
        <f t="shared" si="7"/>
        <v>0</v>
      </c>
      <c r="I156" s="17">
        <f t="shared" si="7"/>
        <v>0</v>
      </c>
      <c r="J156" s="17">
        <f t="shared" si="7"/>
        <v>0</v>
      </c>
      <c r="K156" s="17">
        <f t="shared" si="7"/>
        <v>0</v>
      </c>
      <c r="L156" s="17">
        <f t="shared" si="7"/>
        <v>0</v>
      </c>
      <c r="M156" s="17">
        <f t="shared" si="7"/>
        <v>0</v>
      </c>
      <c r="N156" s="17">
        <f t="shared" si="7"/>
        <v>0</v>
      </c>
      <c r="O156" s="17">
        <f t="shared" si="7"/>
        <v>0</v>
      </c>
      <c r="P156" s="17">
        <f t="shared" si="7"/>
        <v>0</v>
      </c>
      <c r="Q156" s="17">
        <f t="shared" si="7"/>
        <v>0</v>
      </c>
      <c r="R156" s="17">
        <f t="shared" si="7"/>
        <v>0</v>
      </c>
      <c r="S156" s="17">
        <f t="shared" si="7"/>
        <v>0</v>
      </c>
      <c r="T156" s="16">
        <f t="shared" si="2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58</v>
      </c>
      <c r="C158" s="10">
        <f aca="true" t="shared" si="8" ref="C158:S160">C36+C97</f>
        <v>0</v>
      </c>
      <c r="D158" s="10">
        <f t="shared" si="8"/>
        <v>1083.55648</v>
      </c>
      <c r="E158" s="10">
        <f t="shared" si="8"/>
        <v>955.7961899999999</v>
      </c>
      <c r="F158" s="10">
        <f t="shared" si="8"/>
        <v>1583.16525</v>
      </c>
      <c r="G158" s="10">
        <f t="shared" si="8"/>
        <v>1047.89689</v>
      </c>
      <c r="H158" s="10">
        <f t="shared" si="8"/>
        <v>1583.55327</v>
      </c>
      <c r="I158" s="10">
        <f t="shared" si="8"/>
        <v>981.6326700000001</v>
      </c>
      <c r="J158" s="10">
        <f t="shared" si="8"/>
        <v>603.82748</v>
      </c>
      <c r="K158" s="10">
        <f t="shared" si="8"/>
        <v>7.4525500000000005</v>
      </c>
      <c r="L158" s="10">
        <f t="shared" si="8"/>
        <v>0</v>
      </c>
      <c r="M158" s="10">
        <f t="shared" si="8"/>
        <v>0</v>
      </c>
      <c r="N158" s="10">
        <f t="shared" si="8"/>
        <v>0</v>
      </c>
      <c r="O158" s="10">
        <f t="shared" si="8"/>
        <v>0</v>
      </c>
      <c r="P158" s="10">
        <f t="shared" si="8"/>
        <v>0</v>
      </c>
      <c r="Q158" s="10">
        <f t="shared" si="8"/>
        <v>0</v>
      </c>
      <c r="R158" s="10">
        <f t="shared" si="8"/>
        <v>0</v>
      </c>
      <c r="S158" s="10">
        <f t="shared" si="8"/>
        <v>0</v>
      </c>
      <c r="T158" s="10">
        <f t="shared" si="2"/>
        <v>7846.88078</v>
      </c>
    </row>
    <row r="159" spans="2:20" ht="12.75">
      <c r="B159" t="s">
        <v>59</v>
      </c>
      <c r="C159" s="17">
        <f t="shared" si="8"/>
        <v>0</v>
      </c>
      <c r="D159" s="17">
        <f t="shared" si="8"/>
        <v>0</v>
      </c>
      <c r="E159" s="17">
        <f t="shared" si="8"/>
        <v>0</v>
      </c>
      <c r="F159" s="17">
        <f t="shared" si="8"/>
        <v>0</v>
      </c>
      <c r="G159" s="17">
        <f t="shared" si="8"/>
        <v>0</v>
      </c>
      <c r="H159" s="17">
        <f t="shared" si="8"/>
        <v>0</v>
      </c>
      <c r="I159" s="17">
        <f t="shared" si="8"/>
        <v>0</v>
      </c>
      <c r="J159" s="17">
        <f t="shared" si="8"/>
        <v>0</v>
      </c>
      <c r="K159" s="17">
        <f t="shared" si="8"/>
        <v>0</v>
      </c>
      <c r="L159" s="17">
        <f t="shared" si="8"/>
        <v>0</v>
      </c>
      <c r="M159" s="17">
        <f t="shared" si="8"/>
        <v>0</v>
      </c>
      <c r="N159" s="17">
        <f t="shared" si="8"/>
        <v>0</v>
      </c>
      <c r="O159" s="17">
        <f t="shared" si="8"/>
        <v>0</v>
      </c>
      <c r="P159" s="17">
        <f t="shared" si="8"/>
        <v>0</v>
      </c>
      <c r="Q159" s="17">
        <f t="shared" si="8"/>
        <v>0</v>
      </c>
      <c r="R159" s="17">
        <f t="shared" si="8"/>
        <v>0</v>
      </c>
      <c r="S159" s="17">
        <f t="shared" si="8"/>
        <v>0</v>
      </c>
      <c r="T159" s="16">
        <f t="shared" si="2"/>
        <v>0</v>
      </c>
    </row>
    <row r="160" spans="2:20" ht="12.75">
      <c r="B160" t="s">
        <v>60</v>
      </c>
      <c r="C160" s="17">
        <f t="shared" si="8"/>
        <v>0</v>
      </c>
      <c r="D160" s="17">
        <f t="shared" si="8"/>
        <v>1083.55648</v>
      </c>
      <c r="E160" s="17">
        <f t="shared" si="8"/>
        <v>955.7961899999999</v>
      </c>
      <c r="F160" s="17">
        <f t="shared" si="8"/>
        <v>1583.16525</v>
      </c>
      <c r="G160" s="17">
        <f t="shared" si="8"/>
        <v>1047.89689</v>
      </c>
      <c r="H160" s="17">
        <f t="shared" si="8"/>
        <v>1583.55327</v>
      </c>
      <c r="I160" s="17">
        <f t="shared" si="8"/>
        <v>981.6326700000001</v>
      </c>
      <c r="J160" s="17">
        <f t="shared" si="8"/>
        <v>603.82748</v>
      </c>
      <c r="K160" s="17">
        <f t="shared" si="8"/>
        <v>7.4525500000000005</v>
      </c>
      <c r="L160" s="17">
        <f t="shared" si="8"/>
        <v>0</v>
      </c>
      <c r="M160" s="17">
        <f t="shared" si="8"/>
        <v>0</v>
      </c>
      <c r="N160" s="17">
        <f t="shared" si="8"/>
        <v>0</v>
      </c>
      <c r="O160" s="17">
        <f t="shared" si="8"/>
        <v>0</v>
      </c>
      <c r="P160" s="17">
        <f t="shared" si="8"/>
        <v>0</v>
      </c>
      <c r="Q160" s="17">
        <f t="shared" si="8"/>
        <v>0</v>
      </c>
      <c r="R160" s="17">
        <f t="shared" si="8"/>
        <v>0</v>
      </c>
      <c r="S160" s="17">
        <f t="shared" si="8"/>
        <v>0</v>
      </c>
      <c r="T160" s="16">
        <f t="shared" si="2"/>
        <v>7846.88078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132</v>
      </c>
      <c r="C162" s="9">
        <f aca="true" t="shared" si="9" ref="C162:S162">C40+C101</f>
        <v>19657.955296707227</v>
      </c>
      <c r="D162" s="9">
        <f t="shared" si="9"/>
        <v>210268.79946403689</v>
      </c>
      <c r="E162" s="9">
        <f t="shared" si="9"/>
        <v>222305.88173433446</v>
      </c>
      <c r="F162" s="9">
        <f t="shared" si="9"/>
        <v>174523.67856612228</v>
      </c>
      <c r="G162" s="9">
        <f t="shared" si="9"/>
        <v>165349.72206837358</v>
      </c>
      <c r="H162" s="9">
        <f t="shared" si="9"/>
        <v>284420.40434520866</v>
      </c>
      <c r="I162" s="9">
        <f t="shared" si="9"/>
        <v>347337.7735960823</v>
      </c>
      <c r="J162" s="9">
        <f t="shared" si="9"/>
        <v>274792.3139690098</v>
      </c>
      <c r="K162" s="9">
        <f t="shared" si="9"/>
        <v>269416.96828875307</v>
      </c>
      <c r="L162" s="9">
        <f t="shared" si="9"/>
        <v>16802.295843520784</v>
      </c>
      <c r="M162" s="9">
        <f t="shared" si="9"/>
        <v>5041.028117359413</v>
      </c>
      <c r="N162" s="9">
        <f t="shared" si="9"/>
        <v>29707.069682151592</v>
      </c>
      <c r="O162" s="9">
        <f t="shared" si="9"/>
        <v>15164.55990220049</v>
      </c>
      <c r="P162" s="9">
        <f t="shared" si="9"/>
        <v>0</v>
      </c>
      <c r="Q162" s="9">
        <f t="shared" si="9"/>
        <v>0</v>
      </c>
      <c r="R162" s="9">
        <f t="shared" si="9"/>
        <v>0</v>
      </c>
      <c r="S162" s="9">
        <f t="shared" si="9"/>
        <v>0</v>
      </c>
      <c r="T162" s="9">
        <f t="shared" si="2"/>
        <v>2034788.4508738604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61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67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68</v>
      </c>
      <c r="C169" s="17">
        <f aca="true" t="shared" si="10" ref="C169:S175">C47+C108</f>
        <v>0</v>
      </c>
      <c r="D169" s="17">
        <f t="shared" si="10"/>
        <v>536.2250600000001</v>
      </c>
      <c r="E169" s="17">
        <f t="shared" si="10"/>
        <v>3706.2561299999998</v>
      </c>
      <c r="F169" s="17">
        <f t="shared" si="10"/>
        <v>1918.9974499999998</v>
      </c>
      <c r="G169" s="17">
        <f t="shared" si="10"/>
        <v>465.16679</v>
      </c>
      <c r="H169" s="17">
        <f t="shared" si="10"/>
        <v>666.4731700000001</v>
      </c>
      <c r="I169" s="17">
        <f t="shared" si="10"/>
        <v>1606.39097</v>
      </c>
      <c r="J169" s="17">
        <f t="shared" si="10"/>
        <v>1099.36629</v>
      </c>
      <c r="K169" s="17">
        <f t="shared" si="10"/>
        <v>0</v>
      </c>
      <c r="L169" s="17">
        <f t="shared" si="10"/>
        <v>0</v>
      </c>
      <c r="M169" s="17">
        <f t="shared" si="10"/>
        <v>0</v>
      </c>
      <c r="N169" s="17">
        <f t="shared" si="10"/>
        <v>0</v>
      </c>
      <c r="O169" s="17">
        <f t="shared" si="10"/>
        <v>0</v>
      </c>
      <c r="P169" s="17">
        <f t="shared" si="10"/>
        <v>0</v>
      </c>
      <c r="Q169" s="17">
        <f t="shared" si="10"/>
        <v>0</v>
      </c>
      <c r="R169" s="17">
        <f t="shared" si="10"/>
        <v>0</v>
      </c>
      <c r="S169" s="17">
        <f t="shared" si="10"/>
        <v>0</v>
      </c>
      <c r="T169" s="16">
        <f t="shared" si="2"/>
        <v>9998.87586</v>
      </c>
    </row>
    <row r="170" spans="2:20" ht="12.75">
      <c r="B170" t="s">
        <v>69</v>
      </c>
      <c r="C170" s="17">
        <f t="shared" si="10"/>
        <v>15125.540987293793</v>
      </c>
      <c r="D170" s="17">
        <f t="shared" si="10"/>
        <v>110085.20682916525</v>
      </c>
      <c r="E170" s="17">
        <f t="shared" si="10"/>
        <v>86765.64844071446</v>
      </c>
      <c r="F170" s="17">
        <f t="shared" si="10"/>
        <v>67799.78305563095</v>
      </c>
      <c r="G170" s="17">
        <f t="shared" si="10"/>
        <v>47200.48579060918</v>
      </c>
      <c r="H170" s="17">
        <f t="shared" si="10"/>
        <v>105814.65021114754</v>
      </c>
      <c r="I170" s="17">
        <f t="shared" si="10"/>
        <v>160664.86886000002</v>
      </c>
      <c r="J170" s="17">
        <f t="shared" si="10"/>
        <v>158401.00672</v>
      </c>
      <c r="K170" s="17">
        <f t="shared" si="10"/>
        <v>220050.60152</v>
      </c>
      <c r="L170" s="17">
        <f t="shared" si="10"/>
        <v>0</v>
      </c>
      <c r="M170" s="17">
        <f t="shared" si="10"/>
        <v>0</v>
      </c>
      <c r="N170" s="17">
        <f t="shared" si="10"/>
        <v>0</v>
      </c>
      <c r="O170" s="17">
        <f t="shared" si="10"/>
        <v>0</v>
      </c>
      <c r="P170" s="17">
        <f t="shared" si="10"/>
        <v>0</v>
      </c>
      <c r="Q170" s="17">
        <f t="shared" si="10"/>
        <v>0</v>
      </c>
      <c r="R170" s="17">
        <f t="shared" si="10"/>
        <v>0</v>
      </c>
      <c r="S170" s="17">
        <f t="shared" si="10"/>
        <v>0</v>
      </c>
      <c r="T170" s="16">
        <f t="shared" si="2"/>
        <v>971907.7924145611</v>
      </c>
    </row>
    <row r="171" spans="2:20" ht="12.75">
      <c r="B171" t="s">
        <v>77</v>
      </c>
      <c r="C171" s="17">
        <f t="shared" si="10"/>
        <v>0</v>
      </c>
      <c r="D171" s="17">
        <f t="shared" si="10"/>
        <v>9621.02807</v>
      </c>
      <c r="E171" s="17">
        <f t="shared" si="10"/>
        <v>6635.1366</v>
      </c>
      <c r="F171" s="17">
        <f t="shared" si="10"/>
        <v>4483.61381</v>
      </c>
      <c r="G171" s="17">
        <f t="shared" si="10"/>
        <v>13277.651220000002</v>
      </c>
      <c r="H171" s="17">
        <f t="shared" si="10"/>
        <v>11497.9739</v>
      </c>
      <c r="I171" s="17">
        <f t="shared" si="10"/>
        <v>7844.377280000001</v>
      </c>
      <c r="J171" s="17">
        <f t="shared" si="10"/>
        <v>10161.35033</v>
      </c>
      <c r="K171" s="17">
        <f t="shared" si="10"/>
        <v>2942.81265</v>
      </c>
      <c r="L171" s="17">
        <f t="shared" si="10"/>
        <v>0</v>
      </c>
      <c r="M171" s="17">
        <f t="shared" si="10"/>
        <v>0</v>
      </c>
      <c r="N171" s="17">
        <f t="shared" si="10"/>
        <v>0</v>
      </c>
      <c r="O171" s="17">
        <f t="shared" si="10"/>
        <v>0</v>
      </c>
      <c r="P171" s="17">
        <f t="shared" si="10"/>
        <v>0</v>
      </c>
      <c r="Q171" s="17">
        <f t="shared" si="10"/>
        <v>0</v>
      </c>
      <c r="R171" s="17">
        <f t="shared" si="10"/>
        <v>0</v>
      </c>
      <c r="S171" s="17">
        <f t="shared" si="10"/>
        <v>0</v>
      </c>
      <c r="T171" s="16">
        <f t="shared" si="2"/>
        <v>66463.94386</v>
      </c>
    </row>
    <row r="172" spans="2:20" ht="12.75">
      <c r="B172" t="s">
        <v>78</v>
      </c>
      <c r="C172" s="17">
        <f t="shared" si="10"/>
        <v>0</v>
      </c>
      <c r="D172" s="17">
        <f t="shared" si="10"/>
        <v>6334.42668</v>
      </c>
      <c r="E172" s="17">
        <f t="shared" si="10"/>
        <v>6058.08583</v>
      </c>
      <c r="F172" s="17">
        <f t="shared" si="10"/>
        <v>4616.63086</v>
      </c>
      <c r="G172" s="17">
        <f t="shared" si="10"/>
        <v>3262.6956</v>
      </c>
      <c r="H172" s="17">
        <f t="shared" si="10"/>
        <v>6422.8007</v>
      </c>
      <c r="I172" s="17">
        <f t="shared" si="10"/>
        <v>1551.80955</v>
      </c>
      <c r="J172" s="17">
        <f t="shared" si="10"/>
        <v>3622.8045899999997</v>
      </c>
      <c r="K172" s="17">
        <f t="shared" si="10"/>
        <v>0</v>
      </c>
      <c r="L172" s="17">
        <f t="shared" si="10"/>
        <v>0</v>
      </c>
      <c r="M172" s="17">
        <f t="shared" si="10"/>
        <v>0</v>
      </c>
      <c r="N172" s="17">
        <f t="shared" si="10"/>
        <v>0</v>
      </c>
      <c r="O172" s="17">
        <f t="shared" si="10"/>
        <v>0</v>
      </c>
      <c r="P172" s="17">
        <f t="shared" si="10"/>
        <v>0</v>
      </c>
      <c r="Q172" s="17">
        <f t="shared" si="10"/>
        <v>0</v>
      </c>
      <c r="R172" s="17">
        <f t="shared" si="10"/>
        <v>0</v>
      </c>
      <c r="S172" s="17">
        <f t="shared" si="10"/>
        <v>0</v>
      </c>
      <c r="T172" s="16">
        <f t="shared" si="2"/>
        <v>31869.253810000002</v>
      </c>
    </row>
    <row r="173" spans="2:20" ht="12.75">
      <c r="B173" t="s">
        <v>79</v>
      </c>
      <c r="C173" s="17">
        <f t="shared" si="10"/>
        <v>0</v>
      </c>
      <c r="D173" s="17">
        <f t="shared" si="10"/>
        <v>925.06923</v>
      </c>
      <c r="E173" s="17">
        <f t="shared" si="10"/>
        <v>1337.63156</v>
      </c>
      <c r="F173" s="17">
        <f t="shared" si="10"/>
        <v>3006.54567</v>
      </c>
      <c r="G173" s="17">
        <f t="shared" si="10"/>
        <v>523.75532</v>
      </c>
      <c r="H173" s="17">
        <f t="shared" si="10"/>
        <v>785.62127</v>
      </c>
      <c r="I173" s="17">
        <f t="shared" si="10"/>
        <v>398.00501</v>
      </c>
      <c r="J173" s="17">
        <f t="shared" si="10"/>
        <v>1942.8591999999999</v>
      </c>
      <c r="K173" s="17">
        <f t="shared" si="10"/>
        <v>182.23369</v>
      </c>
      <c r="L173" s="17">
        <f t="shared" si="10"/>
        <v>0</v>
      </c>
      <c r="M173" s="17">
        <f t="shared" si="10"/>
        <v>0</v>
      </c>
      <c r="N173" s="17">
        <f t="shared" si="10"/>
        <v>0</v>
      </c>
      <c r="O173" s="17">
        <f t="shared" si="10"/>
        <v>0</v>
      </c>
      <c r="P173" s="17">
        <f t="shared" si="10"/>
        <v>0</v>
      </c>
      <c r="Q173" s="17">
        <f t="shared" si="10"/>
        <v>0</v>
      </c>
      <c r="R173" s="17">
        <f t="shared" si="10"/>
        <v>0</v>
      </c>
      <c r="S173" s="17">
        <f t="shared" si="10"/>
        <v>0</v>
      </c>
      <c r="T173" s="16">
        <f t="shared" si="2"/>
        <v>9101.720949999999</v>
      </c>
    </row>
    <row r="174" spans="2:20" ht="12.75">
      <c r="B174" t="s">
        <v>80</v>
      </c>
      <c r="C174" s="17">
        <f t="shared" si="10"/>
        <v>0</v>
      </c>
      <c r="D174" s="17">
        <f t="shared" si="10"/>
        <v>0</v>
      </c>
      <c r="E174" s="17">
        <f t="shared" si="10"/>
        <v>0</v>
      </c>
      <c r="F174" s="17">
        <f t="shared" si="10"/>
        <v>0</v>
      </c>
      <c r="G174" s="17">
        <f t="shared" si="10"/>
        <v>0</v>
      </c>
      <c r="H174" s="17">
        <f t="shared" si="10"/>
        <v>0</v>
      </c>
      <c r="I174" s="17">
        <f t="shared" si="10"/>
        <v>0</v>
      </c>
      <c r="J174" s="17">
        <f t="shared" si="10"/>
        <v>0</v>
      </c>
      <c r="K174" s="17">
        <f t="shared" si="10"/>
        <v>0</v>
      </c>
      <c r="L174" s="17">
        <f t="shared" si="10"/>
        <v>0</v>
      </c>
      <c r="M174" s="17">
        <f t="shared" si="10"/>
        <v>0</v>
      </c>
      <c r="N174" s="17">
        <f t="shared" si="10"/>
        <v>0</v>
      </c>
      <c r="O174" s="17">
        <f t="shared" si="10"/>
        <v>0</v>
      </c>
      <c r="P174" s="17">
        <f t="shared" si="10"/>
        <v>0</v>
      </c>
      <c r="Q174" s="17">
        <f t="shared" si="10"/>
        <v>0</v>
      </c>
      <c r="R174" s="17">
        <f t="shared" si="10"/>
        <v>0</v>
      </c>
      <c r="S174" s="17">
        <f t="shared" si="10"/>
        <v>0</v>
      </c>
      <c r="T174" s="16">
        <f t="shared" si="2"/>
        <v>0</v>
      </c>
    </row>
    <row r="175" spans="2:20" ht="12.75">
      <c r="B175" t="s">
        <v>81</v>
      </c>
      <c r="C175" s="17">
        <f t="shared" si="10"/>
        <v>0</v>
      </c>
      <c r="D175" s="17">
        <f t="shared" si="10"/>
        <v>0</v>
      </c>
      <c r="E175" s="17">
        <f t="shared" si="10"/>
        <v>0</v>
      </c>
      <c r="F175" s="17">
        <f t="shared" si="10"/>
        <v>0</v>
      </c>
      <c r="G175" s="17">
        <f t="shared" si="10"/>
        <v>0</v>
      </c>
      <c r="H175" s="17">
        <f t="shared" si="10"/>
        <v>0</v>
      </c>
      <c r="I175" s="17">
        <f t="shared" si="10"/>
        <v>0</v>
      </c>
      <c r="J175" s="17">
        <f t="shared" si="10"/>
        <v>0</v>
      </c>
      <c r="K175" s="17">
        <f t="shared" si="10"/>
        <v>0</v>
      </c>
      <c r="L175" s="17">
        <f t="shared" si="10"/>
        <v>0</v>
      </c>
      <c r="M175" s="17">
        <f t="shared" si="10"/>
        <v>0</v>
      </c>
      <c r="N175" s="17">
        <f t="shared" si="10"/>
        <v>0</v>
      </c>
      <c r="O175" s="17">
        <f t="shared" si="10"/>
        <v>0</v>
      </c>
      <c r="P175" s="17">
        <f t="shared" si="10"/>
        <v>0</v>
      </c>
      <c r="Q175" s="17">
        <f t="shared" si="10"/>
        <v>0</v>
      </c>
      <c r="R175" s="17">
        <f t="shared" si="10"/>
        <v>0</v>
      </c>
      <c r="S175" s="17">
        <f t="shared" si="10"/>
        <v>0</v>
      </c>
      <c r="T175" s="16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V175"/>
  <sheetViews>
    <sheetView zoomScalePageLayoutView="0" workbookViewId="0" topLeftCell="A126">
      <pane xSplit="12525" topLeftCell="N1" activePane="topLeft" state="split"/>
      <selection pane="topLeft" activeCell="B127" sqref="B127"/>
      <selection pane="topRight" activeCell="T1" sqref="T1:V16384"/>
    </sheetView>
  </sheetViews>
  <sheetFormatPr defaultColWidth="11.00390625" defaultRowHeight="12.75"/>
  <cols>
    <col min="1" max="1" width="4.875" style="0" customWidth="1"/>
    <col min="2" max="2" width="38.00390625" style="0" customWidth="1"/>
  </cols>
  <sheetData>
    <row r="4" ht="12.75">
      <c r="B4" s="2" t="s">
        <v>85</v>
      </c>
    </row>
    <row r="5" ht="12.75">
      <c r="B5" t="s">
        <v>64</v>
      </c>
    </row>
    <row r="6" ht="12.75">
      <c r="B6" t="s">
        <v>2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3</v>
      </c>
      <c r="C11" s="10"/>
      <c r="D11" s="10">
        <v>36.89724</v>
      </c>
      <c r="E11" s="10">
        <v>108.07128999999999</v>
      </c>
      <c r="F11" s="10">
        <v>91.31455</v>
      </c>
      <c r="G11" s="10">
        <v>299.84974</v>
      </c>
      <c r="H11" s="10">
        <v>755.52264</v>
      </c>
      <c r="I11" s="10">
        <v>176.5788</v>
      </c>
      <c r="J11" s="10">
        <v>2054.41676</v>
      </c>
      <c r="K11" s="10">
        <v>3765.0172900000002</v>
      </c>
      <c r="L11" s="10">
        <v>0</v>
      </c>
      <c r="M11" s="10"/>
      <c r="N11" s="10"/>
      <c r="O11" s="10"/>
      <c r="P11" s="10"/>
      <c r="Q11" s="10"/>
      <c r="R11" s="10"/>
      <c r="S11" s="10"/>
      <c r="T11" s="10"/>
      <c r="U11" s="11"/>
      <c r="V11" s="6"/>
    </row>
    <row r="12" spans="2:22" ht="12.75">
      <c r="B12" t="s">
        <v>4</v>
      </c>
      <c r="C12" s="5"/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/>
      <c r="N12" s="5"/>
      <c r="O12" s="5"/>
      <c r="P12" s="5"/>
      <c r="Q12" s="5"/>
      <c r="R12" s="5"/>
      <c r="S12" s="5"/>
      <c r="T12" s="5"/>
      <c r="U12" s="13"/>
      <c r="V12" s="6"/>
    </row>
    <row r="13" spans="2:22" ht="12.75">
      <c r="B13" t="s">
        <v>5</v>
      </c>
      <c r="C13" s="5"/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/>
      <c r="N13" s="5"/>
      <c r="O13" s="5"/>
      <c r="P13" s="5"/>
      <c r="Q13" s="5"/>
      <c r="R13" s="5"/>
      <c r="S13" s="5"/>
      <c r="T13" s="5"/>
      <c r="U13" s="13"/>
      <c r="V13" s="6"/>
    </row>
    <row r="14" spans="2:21" ht="12.75">
      <c r="B14" t="s">
        <v>6</v>
      </c>
      <c r="C14" s="5"/>
      <c r="D14" s="5">
        <v>36.89724</v>
      </c>
      <c r="E14" s="5">
        <v>108.07128999999999</v>
      </c>
      <c r="F14" s="5">
        <v>91.31455</v>
      </c>
      <c r="G14" s="5">
        <v>299.84974</v>
      </c>
      <c r="H14" s="5">
        <v>755.52264</v>
      </c>
      <c r="I14" s="5">
        <v>176.5788</v>
      </c>
      <c r="J14" s="5">
        <v>2054.41676</v>
      </c>
      <c r="K14" s="5">
        <v>3765.0172900000002</v>
      </c>
      <c r="L14" s="5">
        <v>0</v>
      </c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7</v>
      </c>
      <c r="C16" s="10"/>
      <c r="D16" s="10">
        <v>2826.16738</v>
      </c>
      <c r="E16" s="10">
        <v>2391.45602</v>
      </c>
      <c r="F16" s="10">
        <v>2308.3885</v>
      </c>
      <c r="G16" s="10">
        <v>4371.906489999999</v>
      </c>
      <c r="H16" s="10">
        <v>4243.93512</v>
      </c>
      <c r="I16" s="10">
        <v>6105.59805</v>
      </c>
      <c r="J16" s="10">
        <v>2775.79865</v>
      </c>
      <c r="K16" s="10">
        <v>2890.96493</v>
      </c>
      <c r="L16" s="10">
        <v>0</v>
      </c>
      <c r="M16" s="10"/>
      <c r="N16" s="10"/>
      <c r="O16" s="10"/>
      <c r="P16" s="10"/>
      <c r="Q16" s="10"/>
      <c r="R16" s="10"/>
      <c r="S16" s="10"/>
      <c r="T16" s="10"/>
      <c r="U16" s="11"/>
    </row>
    <row r="17" spans="2:22" ht="12.75">
      <c r="B17" t="s">
        <v>72</v>
      </c>
      <c r="C17" s="5"/>
      <c r="D17" s="5">
        <v>25.44909</v>
      </c>
      <c r="E17" s="5">
        <v>77.27306</v>
      </c>
      <c r="F17" s="5">
        <v>48.96304</v>
      </c>
      <c r="G17" s="5">
        <v>34.92797</v>
      </c>
      <c r="H17" s="5">
        <v>10.8062</v>
      </c>
      <c r="I17" s="5">
        <v>0</v>
      </c>
      <c r="J17" s="5">
        <v>0</v>
      </c>
      <c r="K17" s="5">
        <v>494.50314999999995</v>
      </c>
      <c r="L17" s="5">
        <v>0</v>
      </c>
      <c r="M17" s="5"/>
      <c r="N17" s="5"/>
      <c r="O17" s="5"/>
      <c r="P17" s="5"/>
      <c r="Q17" s="5"/>
      <c r="R17" s="5"/>
      <c r="S17" s="5"/>
      <c r="T17" s="5"/>
      <c r="U17" s="13"/>
      <c r="V17" s="6"/>
    </row>
    <row r="18" spans="2:21" ht="12.75">
      <c r="B18" t="s">
        <v>73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33</v>
      </c>
      <c r="C19" s="5"/>
      <c r="D19" s="5">
        <v>2800.71829</v>
      </c>
      <c r="E19" s="5">
        <v>2314.18296</v>
      </c>
      <c r="F19" s="5">
        <v>2259.42546</v>
      </c>
      <c r="G19" s="5">
        <v>4336.97852</v>
      </c>
      <c r="H19" s="5">
        <v>4233.12892</v>
      </c>
      <c r="I19" s="5">
        <v>6105.59805</v>
      </c>
      <c r="J19" s="5">
        <v>2775.79865</v>
      </c>
      <c r="K19" s="5">
        <v>2396.46178</v>
      </c>
      <c r="L19" s="5">
        <v>0</v>
      </c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34</v>
      </c>
      <c r="C21" s="5"/>
      <c r="D21" s="10">
        <v>166.94679000000002</v>
      </c>
      <c r="E21" s="10">
        <v>3193.49764</v>
      </c>
      <c r="F21" s="10">
        <v>8775.20464</v>
      </c>
      <c r="G21" s="10">
        <v>5796.2661800000005</v>
      </c>
      <c r="H21" s="10">
        <v>8208.58958</v>
      </c>
      <c r="I21" s="10">
        <v>8391.218719999999</v>
      </c>
      <c r="J21" s="10">
        <v>6158.15235</v>
      </c>
      <c r="K21" s="10">
        <v>1019.84106</v>
      </c>
      <c r="L21" s="10">
        <v>0</v>
      </c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41</v>
      </c>
      <c r="C22" s="5"/>
      <c r="D22" s="5">
        <v>166.94679000000002</v>
      </c>
      <c r="E22" s="5">
        <v>878.1697800000001</v>
      </c>
      <c r="F22" s="5">
        <v>1231.16955</v>
      </c>
      <c r="G22" s="5">
        <v>1362.37848</v>
      </c>
      <c r="H22" s="5">
        <v>2596.48457</v>
      </c>
      <c r="I22" s="5">
        <v>1601.14562</v>
      </c>
      <c r="J22" s="5">
        <v>320.74861</v>
      </c>
      <c r="K22" s="5">
        <v>619.1462700000001</v>
      </c>
      <c r="L22" s="5">
        <v>0</v>
      </c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42</v>
      </c>
      <c r="C23" s="5"/>
      <c r="D23" s="5">
        <v>0</v>
      </c>
      <c r="E23" s="5">
        <v>2315.32786</v>
      </c>
      <c r="F23" s="5">
        <v>7544.035089999999</v>
      </c>
      <c r="G23" s="5">
        <v>4433.8877</v>
      </c>
      <c r="H23" s="5">
        <v>5612.10501</v>
      </c>
      <c r="I23" s="5">
        <v>6790.0731</v>
      </c>
      <c r="J23" s="5">
        <v>5837.403740000001</v>
      </c>
      <c r="K23" s="5">
        <v>400.69478999999995</v>
      </c>
      <c r="L23" s="5">
        <v>0</v>
      </c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43</v>
      </c>
      <c r="C25" s="5"/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44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45</v>
      </c>
      <c r="C27" s="5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46</v>
      </c>
      <c r="C28" s="5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47</v>
      </c>
      <c r="C30" s="5"/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48</v>
      </c>
      <c r="C32" s="5"/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56</v>
      </c>
      <c r="C33" s="5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57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58</v>
      </c>
      <c r="C36" s="10"/>
      <c r="D36" s="10">
        <v>0</v>
      </c>
      <c r="E36" s="10">
        <v>65.13381</v>
      </c>
      <c r="F36" s="10">
        <v>85.99342</v>
      </c>
      <c r="G36" s="10">
        <v>52.07211</v>
      </c>
      <c r="H36" s="10">
        <v>194.74836</v>
      </c>
      <c r="I36" s="10">
        <v>257.03378</v>
      </c>
      <c r="J36" s="10">
        <v>47.39468</v>
      </c>
      <c r="K36" s="10">
        <v>0.9504400000000001</v>
      </c>
      <c r="L36" s="10">
        <v>0</v>
      </c>
      <c r="M36" s="10"/>
      <c r="N36" s="10"/>
      <c r="O36" s="10"/>
      <c r="P36" s="10"/>
      <c r="Q36" s="10"/>
      <c r="R36" s="10"/>
      <c r="S36" s="10"/>
      <c r="T36" s="10"/>
      <c r="U36" s="11"/>
      <c r="V36" s="6"/>
    </row>
    <row r="37" spans="2:22" ht="12.75">
      <c r="B37" t="s">
        <v>59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60</v>
      </c>
      <c r="C38" s="5"/>
      <c r="D38" s="5">
        <v>0</v>
      </c>
      <c r="E38" s="5">
        <v>65.13381</v>
      </c>
      <c r="F38" s="5">
        <v>85.99342</v>
      </c>
      <c r="G38" s="5">
        <v>52.07211</v>
      </c>
      <c r="H38" s="5">
        <v>194.74836</v>
      </c>
      <c r="I38" s="5">
        <v>257.03378</v>
      </c>
      <c r="J38" s="5">
        <v>47.39468</v>
      </c>
      <c r="K38" s="5">
        <v>0.9504400000000001</v>
      </c>
      <c r="L38" s="5">
        <v>0</v>
      </c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132</v>
      </c>
      <c r="C40" s="9"/>
      <c r="D40" s="9">
        <v>3030.0114099999996</v>
      </c>
      <c r="E40" s="9">
        <v>5758.15876</v>
      </c>
      <c r="F40" s="9">
        <v>11260.90111</v>
      </c>
      <c r="G40" s="9">
        <v>10520.094519999999</v>
      </c>
      <c r="H40" s="9">
        <v>13402.7957</v>
      </c>
      <c r="I40" s="9">
        <v>14930.429349999999</v>
      </c>
      <c r="J40" s="9">
        <v>11035.76244</v>
      </c>
      <c r="K40" s="9">
        <v>7676.773719999999</v>
      </c>
      <c r="L40" s="9">
        <v>0</v>
      </c>
      <c r="M40" s="9"/>
      <c r="N40" s="9"/>
      <c r="O40" s="9"/>
      <c r="P40" s="9"/>
      <c r="Q40" s="9"/>
      <c r="R40" s="9"/>
      <c r="S40" s="9"/>
      <c r="T40" s="9"/>
      <c r="U40" s="12"/>
    </row>
    <row r="41" spans="2:19" ht="12.75">
      <c r="B41" t="s">
        <v>133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134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61</v>
      </c>
      <c r="C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4">
        <v>1994</v>
      </c>
      <c r="E45" s="4">
        <v>1995</v>
      </c>
      <c r="F45" s="4">
        <v>1996</v>
      </c>
      <c r="G45" s="4">
        <v>1997</v>
      </c>
      <c r="H45" s="4">
        <v>1998</v>
      </c>
      <c r="I45" s="4">
        <v>1999</v>
      </c>
      <c r="J45" s="4">
        <v>2000</v>
      </c>
      <c r="K45" s="4">
        <v>2001</v>
      </c>
      <c r="L45" s="4">
        <v>2002</v>
      </c>
      <c r="M45" s="5"/>
      <c r="N45" s="5"/>
      <c r="O45" s="5"/>
      <c r="P45" s="5"/>
      <c r="Q45" s="5"/>
      <c r="R45" s="5"/>
      <c r="S45" s="5"/>
    </row>
    <row r="46" spans="2:19" ht="12.75">
      <c r="B46" s="3" t="s">
        <v>67</v>
      </c>
      <c r="C46" s="5"/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5"/>
      <c r="N46" s="5"/>
      <c r="O46" s="5"/>
      <c r="P46" s="5"/>
      <c r="Q46" s="5"/>
      <c r="R46" s="5"/>
      <c r="S46" s="5"/>
    </row>
    <row r="47" spans="2:22" ht="12.75">
      <c r="B47" t="s">
        <v>68</v>
      </c>
      <c r="C47" s="5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69</v>
      </c>
      <c r="C48" s="5"/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77</v>
      </c>
      <c r="C49" s="5"/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78</v>
      </c>
      <c r="C50" s="5"/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79</v>
      </c>
      <c r="C51" s="5"/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80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81</v>
      </c>
      <c r="C53" s="5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52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50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51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53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54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55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85</v>
      </c>
    </row>
    <row r="67" ht="12.75">
      <c r="B67" t="s">
        <v>62</v>
      </c>
    </row>
    <row r="68" ht="12.75">
      <c r="B68" t="s">
        <v>2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102</v>
      </c>
      <c r="C72" s="10">
        <v>9462.48549385252</v>
      </c>
      <c r="D72" s="10">
        <v>27935.050666484593</v>
      </c>
      <c r="E72" s="10">
        <v>31073.722211157587</v>
      </c>
      <c r="F72" s="10">
        <v>1920.181272304125</v>
      </c>
      <c r="G72" s="10">
        <v>17930.127192275944</v>
      </c>
      <c r="H72" s="10">
        <v>3854.484308668335</v>
      </c>
      <c r="I72" s="10">
        <v>33424.9046476075</v>
      </c>
      <c r="J72" s="10">
        <v>5929.391041162227</v>
      </c>
      <c r="K72" s="10">
        <v>4794.299031476997</v>
      </c>
      <c r="L72" s="10">
        <v>10376.296610169493</v>
      </c>
      <c r="M72" s="10">
        <v>28908.14417435782</v>
      </c>
      <c r="N72" s="10">
        <v>2222.055012224939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/>
      <c r="U72" s="11"/>
    </row>
    <row r="73" spans="2:21" ht="12.75">
      <c r="B73" t="s">
        <v>103</v>
      </c>
      <c r="C73" s="5">
        <v>9462.48549385252</v>
      </c>
      <c r="D73" s="5">
        <v>27935.050666484593</v>
      </c>
      <c r="E73" s="5">
        <v>31073.722211157587</v>
      </c>
      <c r="F73" s="5">
        <v>0</v>
      </c>
      <c r="G73" s="5">
        <v>16605.25676328526</v>
      </c>
      <c r="H73" s="5">
        <v>928.4757905193703</v>
      </c>
      <c r="I73" s="5">
        <v>0</v>
      </c>
      <c r="J73" s="5">
        <v>5929.391041162227</v>
      </c>
      <c r="K73" s="5">
        <v>4794.299031476997</v>
      </c>
      <c r="L73" s="5">
        <v>10376.296610169493</v>
      </c>
      <c r="M73" s="5">
        <v>12061.133171912832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/>
      <c r="U73" s="14"/>
    </row>
    <row r="74" spans="2:21" ht="12.75">
      <c r="B74" t="s">
        <v>104</v>
      </c>
      <c r="C74" s="5">
        <v>0</v>
      </c>
      <c r="D74" s="5">
        <v>0</v>
      </c>
      <c r="E74" s="5">
        <v>0</v>
      </c>
      <c r="F74" s="5">
        <v>1920.181272304125</v>
      </c>
      <c r="G74" s="5">
        <v>1324.8704289906846</v>
      </c>
      <c r="H74" s="5">
        <v>2926.0085181489644</v>
      </c>
      <c r="I74" s="5">
        <v>33424.9046476075</v>
      </c>
      <c r="J74" s="5">
        <v>0</v>
      </c>
      <c r="K74" s="5">
        <v>0</v>
      </c>
      <c r="L74" s="5">
        <v>0</v>
      </c>
      <c r="M74" s="5">
        <v>16847.01100244499</v>
      </c>
      <c r="N74" s="5">
        <v>2222.055012224939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/>
      <c r="U74" s="14"/>
    </row>
    <row r="75" spans="2:21" ht="12.75">
      <c r="B75" t="s">
        <v>105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106</v>
      </c>
      <c r="C77" s="10">
        <v>0</v>
      </c>
      <c r="D77" s="10">
        <v>0</v>
      </c>
      <c r="E77" s="10">
        <v>1264.5230607462772</v>
      </c>
      <c r="F77" s="10">
        <v>617.78280345373</v>
      </c>
      <c r="G77" s="10">
        <v>1990.7742658196305</v>
      </c>
      <c r="H77" s="10">
        <v>1020.8082219749011</v>
      </c>
      <c r="I77" s="10">
        <v>0</v>
      </c>
      <c r="J77" s="10">
        <v>293.7200488997555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/>
      <c r="U77" s="11"/>
    </row>
    <row r="78" spans="2:21" ht="12.75">
      <c r="B78" t="s">
        <v>107</v>
      </c>
      <c r="C78" s="5">
        <v>0</v>
      </c>
      <c r="D78" s="5">
        <v>0</v>
      </c>
      <c r="E78" s="5">
        <v>1264.5230607462772</v>
      </c>
      <c r="F78" s="5">
        <v>617.78280345373</v>
      </c>
      <c r="G78" s="5">
        <v>1990.7742658196305</v>
      </c>
      <c r="H78" s="5">
        <v>1020.8082219749011</v>
      </c>
      <c r="I78" s="5">
        <v>0</v>
      </c>
      <c r="J78" s="5">
        <v>293.7200488997555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/>
      <c r="U78" s="14"/>
    </row>
    <row r="79" spans="2:19" ht="12.75">
      <c r="B79" t="s">
        <v>108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ht="12.75">
      <c r="B80" t="s">
        <v>109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110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ht="12.75">
      <c r="B83" t="s">
        <v>111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 ht="12.75">
      <c r="B84" t="s">
        <v>112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113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12.75">
      <c r="B87" t="s">
        <v>114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115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ht="12.75">
      <c r="B89" t="s">
        <v>116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117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118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12.75">
      <c r="B94" t="s">
        <v>127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t="s">
        <v>128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129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/>
      <c r="U97" s="11"/>
    </row>
    <row r="98" spans="2:21" ht="12.75">
      <c r="B98" t="s">
        <v>130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131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132</v>
      </c>
      <c r="C101" s="9">
        <v>9462.48549385252</v>
      </c>
      <c r="D101" s="9">
        <v>27935.050666484593</v>
      </c>
      <c r="E101" s="9">
        <v>32338.245271903863</v>
      </c>
      <c r="F101" s="9">
        <v>2537.964075757855</v>
      </c>
      <c r="G101" s="9">
        <v>19920.901458095574</v>
      </c>
      <c r="H101" s="9">
        <v>4875.292530643236</v>
      </c>
      <c r="I101" s="9">
        <v>33424.9046476075</v>
      </c>
      <c r="J101" s="9">
        <v>6223.111090061982</v>
      </c>
      <c r="K101" s="9">
        <v>4794.299031476997</v>
      </c>
      <c r="L101" s="9">
        <v>10376.296610169493</v>
      </c>
      <c r="M101" s="9">
        <v>28908.14417435782</v>
      </c>
      <c r="N101" s="9">
        <v>2222.055012224939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/>
      <c r="U101" s="11"/>
    </row>
    <row r="102" spans="2:19" ht="12.75">
      <c r="B102" t="s">
        <v>133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t="s">
        <v>134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135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3" t="s">
        <v>103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2:21" ht="12.75">
      <c r="B108" t="s">
        <v>136</v>
      </c>
      <c r="C108" s="5">
        <v>9462.48549385252</v>
      </c>
      <c r="D108" s="5">
        <v>27935.050666484593</v>
      </c>
      <c r="E108" s="5">
        <v>31073.722211157587</v>
      </c>
      <c r="F108" s="5">
        <v>0</v>
      </c>
      <c r="G108" s="5">
        <v>16605.25676328526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/>
      <c r="U108" s="14"/>
    </row>
    <row r="109" spans="2:21" ht="12.75">
      <c r="B109" t="s">
        <v>137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/>
      <c r="U109" s="14"/>
    </row>
    <row r="110" spans="2:21" ht="12.75">
      <c r="B110" t="s">
        <v>138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/>
      <c r="U110" s="14"/>
    </row>
    <row r="111" spans="2:21" ht="12.75">
      <c r="B111" t="s">
        <v>139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928.4757905193703</v>
      </c>
      <c r="I111" s="5">
        <v>0</v>
      </c>
      <c r="J111" s="5">
        <v>5929.391041162227</v>
      </c>
      <c r="K111" s="5">
        <v>4794.299031476997</v>
      </c>
      <c r="L111" s="5">
        <v>10376.296610169493</v>
      </c>
      <c r="M111" s="5">
        <v>12061.133171912832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/>
      <c r="U111" s="14"/>
    </row>
    <row r="112" spans="2:21" ht="12.75">
      <c r="B112" t="s">
        <v>140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141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142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52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50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/>
      <c r="U117" s="14"/>
    </row>
    <row r="118" spans="2:21" ht="12.75">
      <c r="B118" s="7" t="s">
        <v>51</v>
      </c>
      <c r="C118" s="5">
        <v>0</v>
      </c>
      <c r="D118" s="5">
        <v>0</v>
      </c>
      <c r="E118" s="5">
        <v>0</v>
      </c>
      <c r="F118" s="5">
        <v>1920.181272304125</v>
      </c>
      <c r="G118" s="5">
        <v>1324.8704289906846</v>
      </c>
      <c r="H118" s="5">
        <v>2926.0085181489644</v>
      </c>
      <c r="I118" s="5">
        <v>33424.9046476075</v>
      </c>
      <c r="J118" s="5">
        <v>0</v>
      </c>
      <c r="K118" s="5">
        <v>0</v>
      </c>
      <c r="L118" s="5">
        <v>0</v>
      </c>
      <c r="M118" s="5">
        <v>16847.01100244499</v>
      </c>
      <c r="N118" s="5">
        <v>2222.055012224939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/>
      <c r="U118" s="14"/>
    </row>
    <row r="119" spans="2:21" ht="12.75">
      <c r="B119" s="7" t="s">
        <v>53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/>
      <c r="U119" s="14"/>
    </row>
    <row r="120" spans="2:21" ht="12.75">
      <c r="B120" s="7" t="s">
        <v>54</v>
      </c>
      <c r="C120" s="5">
        <v>0</v>
      </c>
      <c r="D120" s="5">
        <v>0</v>
      </c>
      <c r="E120" s="5">
        <v>140.09523822958943</v>
      </c>
      <c r="F120" s="5">
        <v>617.78280345373</v>
      </c>
      <c r="G120" s="5">
        <v>0</v>
      </c>
      <c r="H120" s="5">
        <v>399.0354549236954</v>
      </c>
      <c r="I120" s="5">
        <v>0</v>
      </c>
      <c r="J120" s="5">
        <v>293.7200488997555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/>
      <c r="U120" s="14"/>
    </row>
    <row r="121" spans="2:21" ht="12.75">
      <c r="B121" s="7" t="s">
        <v>55</v>
      </c>
      <c r="C121" s="5">
        <v>0</v>
      </c>
      <c r="D121" s="5">
        <v>0</v>
      </c>
      <c r="E121" s="5">
        <v>1124.4278225166877</v>
      </c>
      <c r="F121" s="5">
        <v>0</v>
      </c>
      <c r="G121" s="5">
        <v>1990.7742658196305</v>
      </c>
      <c r="H121" s="5">
        <v>621.7727670512057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85</v>
      </c>
    </row>
    <row r="127" ht="12.75">
      <c r="B127" t="s">
        <v>35</v>
      </c>
    </row>
    <row r="128" ht="12.75">
      <c r="B128" t="s">
        <v>2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82</v>
      </c>
    </row>
    <row r="133" spans="2:20" ht="12.75">
      <c r="B133" s="1" t="s">
        <v>3</v>
      </c>
      <c r="C133" s="10">
        <f aca="true" t="shared" si="0" ref="C133:S133">C11+C72</f>
        <v>9462.48549385252</v>
      </c>
      <c r="D133" s="10">
        <f t="shared" si="0"/>
        <v>27971.94790648459</v>
      </c>
      <c r="E133" s="10">
        <f t="shared" si="0"/>
        <v>31181.793501157586</v>
      </c>
      <c r="F133" s="10">
        <f t="shared" si="0"/>
        <v>2011.495822304125</v>
      </c>
      <c r="G133" s="10">
        <f t="shared" si="0"/>
        <v>18229.976932275946</v>
      </c>
      <c r="H133" s="10">
        <f t="shared" si="0"/>
        <v>4610.006948668335</v>
      </c>
      <c r="I133" s="10">
        <f t="shared" si="0"/>
        <v>33601.483447607505</v>
      </c>
      <c r="J133" s="10">
        <f t="shared" si="0"/>
        <v>7983.807801162227</v>
      </c>
      <c r="K133" s="10">
        <f t="shared" si="0"/>
        <v>8559.316321476997</v>
      </c>
      <c r="L133" s="10">
        <f t="shared" si="0"/>
        <v>10376.296610169493</v>
      </c>
      <c r="M133" s="10">
        <f t="shared" si="0"/>
        <v>28908.14417435782</v>
      </c>
      <c r="N133" s="10">
        <f t="shared" si="0"/>
        <v>2222.055012224939</v>
      </c>
      <c r="O133" s="10">
        <f t="shared" si="0"/>
        <v>0</v>
      </c>
      <c r="P133" s="10">
        <f t="shared" si="0"/>
        <v>0</v>
      </c>
      <c r="Q133" s="10">
        <f t="shared" si="0"/>
        <v>0</v>
      </c>
      <c r="R133" s="10">
        <f t="shared" si="0"/>
        <v>0</v>
      </c>
      <c r="S133" s="10">
        <f t="shared" si="0"/>
        <v>0</v>
      </c>
      <c r="T133" s="10">
        <f>SUM(C133:S133)</f>
        <v>185118.8099717421</v>
      </c>
    </row>
    <row r="134" spans="2:20" ht="12.75">
      <c r="B134" t="s">
        <v>4</v>
      </c>
      <c r="C134" s="17">
        <f aca="true" t="shared" si="1" ref="C134:R136">C12+C73</f>
        <v>9462.48549385252</v>
      </c>
      <c r="D134" s="17">
        <f t="shared" si="1"/>
        <v>27935.050666484593</v>
      </c>
      <c r="E134" s="17">
        <f t="shared" si="1"/>
        <v>31073.722211157587</v>
      </c>
      <c r="F134" s="17">
        <f t="shared" si="1"/>
        <v>0</v>
      </c>
      <c r="G134" s="17">
        <f t="shared" si="1"/>
        <v>16605.25676328526</v>
      </c>
      <c r="H134" s="17">
        <f t="shared" si="1"/>
        <v>928.4757905193703</v>
      </c>
      <c r="I134" s="17">
        <f t="shared" si="1"/>
        <v>0</v>
      </c>
      <c r="J134" s="17">
        <f t="shared" si="1"/>
        <v>5929.391041162227</v>
      </c>
      <c r="K134" s="17">
        <f t="shared" si="1"/>
        <v>4794.299031476997</v>
      </c>
      <c r="L134" s="17">
        <f t="shared" si="1"/>
        <v>10376.296610169493</v>
      </c>
      <c r="M134" s="17">
        <f t="shared" si="1"/>
        <v>12061.133171912832</v>
      </c>
      <c r="N134" s="17">
        <f t="shared" si="1"/>
        <v>0</v>
      </c>
      <c r="O134" s="17">
        <f t="shared" si="1"/>
        <v>0</v>
      </c>
      <c r="P134" s="17">
        <f t="shared" si="1"/>
        <v>0</v>
      </c>
      <c r="Q134" s="17">
        <f t="shared" si="1"/>
        <v>0</v>
      </c>
      <c r="R134" s="17">
        <f t="shared" si="1"/>
        <v>0</v>
      </c>
      <c r="S134" s="17">
        <f>S12+S73</f>
        <v>0</v>
      </c>
      <c r="T134" s="16">
        <f aca="true" t="shared" si="2" ref="T134:T175">SUM(C134:S134)</f>
        <v>119166.11078002087</v>
      </c>
    </row>
    <row r="135" spans="2:20" ht="12.75">
      <c r="B135" t="s">
        <v>5</v>
      </c>
      <c r="C135" s="17">
        <f t="shared" si="1"/>
        <v>0</v>
      </c>
      <c r="D135" s="17">
        <f t="shared" si="1"/>
        <v>0</v>
      </c>
      <c r="E135" s="17">
        <f t="shared" si="1"/>
        <v>0</v>
      </c>
      <c r="F135" s="17">
        <f t="shared" si="1"/>
        <v>1920.181272304125</v>
      </c>
      <c r="G135" s="17">
        <f t="shared" si="1"/>
        <v>1324.8704289906846</v>
      </c>
      <c r="H135" s="17">
        <f t="shared" si="1"/>
        <v>2926.0085181489644</v>
      </c>
      <c r="I135" s="17">
        <f t="shared" si="1"/>
        <v>33424.9046476075</v>
      </c>
      <c r="J135" s="17">
        <f t="shared" si="1"/>
        <v>0</v>
      </c>
      <c r="K135" s="17">
        <f t="shared" si="1"/>
        <v>0</v>
      </c>
      <c r="L135" s="17">
        <f t="shared" si="1"/>
        <v>0</v>
      </c>
      <c r="M135" s="17">
        <f t="shared" si="1"/>
        <v>16847.01100244499</v>
      </c>
      <c r="N135" s="17">
        <f t="shared" si="1"/>
        <v>2222.055012224939</v>
      </c>
      <c r="O135" s="17">
        <f t="shared" si="1"/>
        <v>0</v>
      </c>
      <c r="P135" s="17">
        <f t="shared" si="1"/>
        <v>0</v>
      </c>
      <c r="Q135" s="17">
        <f t="shared" si="1"/>
        <v>0</v>
      </c>
      <c r="R135" s="17">
        <f t="shared" si="1"/>
        <v>0</v>
      </c>
      <c r="S135" s="17">
        <f>S13+S74</f>
        <v>0</v>
      </c>
      <c r="T135" s="16">
        <f t="shared" si="2"/>
        <v>58665.030881721206</v>
      </c>
    </row>
    <row r="136" spans="2:20" ht="12.75">
      <c r="B136" t="s">
        <v>6</v>
      </c>
      <c r="C136" s="17">
        <f t="shared" si="1"/>
        <v>0</v>
      </c>
      <c r="D136" s="17">
        <f t="shared" si="1"/>
        <v>36.89724</v>
      </c>
      <c r="E136" s="17">
        <f t="shared" si="1"/>
        <v>108.07128999999999</v>
      </c>
      <c r="F136" s="17">
        <f t="shared" si="1"/>
        <v>91.31455</v>
      </c>
      <c r="G136" s="17">
        <f t="shared" si="1"/>
        <v>299.84974</v>
      </c>
      <c r="H136" s="17">
        <f t="shared" si="1"/>
        <v>755.52264</v>
      </c>
      <c r="I136" s="17">
        <f t="shared" si="1"/>
        <v>176.5788</v>
      </c>
      <c r="J136" s="17">
        <f t="shared" si="1"/>
        <v>2054.41676</v>
      </c>
      <c r="K136" s="17">
        <f t="shared" si="1"/>
        <v>3765.0172900000002</v>
      </c>
      <c r="L136" s="17">
        <f t="shared" si="1"/>
        <v>0</v>
      </c>
      <c r="M136" s="17">
        <f t="shared" si="1"/>
        <v>0</v>
      </c>
      <c r="N136" s="17">
        <f t="shared" si="1"/>
        <v>0</v>
      </c>
      <c r="O136" s="17">
        <f t="shared" si="1"/>
        <v>0</v>
      </c>
      <c r="P136" s="17">
        <f t="shared" si="1"/>
        <v>0</v>
      </c>
      <c r="Q136" s="17">
        <f t="shared" si="1"/>
        <v>0</v>
      </c>
      <c r="R136" s="17">
        <f t="shared" si="1"/>
        <v>0</v>
      </c>
      <c r="S136" s="17">
        <f>S14+S75</f>
        <v>0</v>
      </c>
      <c r="T136" s="16">
        <f t="shared" si="2"/>
        <v>7287.668310000001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7</v>
      </c>
      <c r="C138" s="10">
        <f aca="true" t="shared" si="3" ref="C138:S141">C16+C77</f>
        <v>0</v>
      </c>
      <c r="D138" s="10">
        <f t="shared" si="3"/>
        <v>2826.16738</v>
      </c>
      <c r="E138" s="10">
        <f t="shared" si="3"/>
        <v>3655.9790807462773</v>
      </c>
      <c r="F138" s="10">
        <f t="shared" si="3"/>
        <v>2926.17130345373</v>
      </c>
      <c r="G138" s="10">
        <f t="shared" si="3"/>
        <v>6362.68075581963</v>
      </c>
      <c r="H138" s="10">
        <f t="shared" si="3"/>
        <v>5264.743341974901</v>
      </c>
      <c r="I138" s="10">
        <f t="shared" si="3"/>
        <v>6105.59805</v>
      </c>
      <c r="J138" s="10">
        <f t="shared" si="3"/>
        <v>3069.5186988997557</v>
      </c>
      <c r="K138" s="10">
        <f t="shared" si="3"/>
        <v>2890.96493</v>
      </c>
      <c r="L138" s="10">
        <f t="shared" si="3"/>
        <v>0</v>
      </c>
      <c r="M138" s="10">
        <f t="shared" si="3"/>
        <v>0</v>
      </c>
      <c r="N138" s="10">
        <f t="shared" si="3"/>
        <v>0</v>
      </c>
      <c r="O138" s="10">
        <f t="shared" si="3"/>
        <v>0</v>
      </c>
      <c r="P138" s="10">
        <f t="shared" si="3"/>
        <v>0</v>
      </c>
      <c r="Q138" s="10">
        <f t="shared" si="3"/>
        <v>0</v>
      </c>
      <c r="R138" s="10">
        <f t="shared" si="3"/>
        <v>0</v>
      </c>
      <c r="S138" s="10">
        <f t="shared" si="3"/>
        <v>0</v>
      </c>
      <c r="T138" s="10">
        <f t="shared" si="2"/>
        <v>33101.82354089429</v>
      </c>
    </row>
    <row r="139" spans="2:20" ht="12.75">
      <c r="B139" t="s">
        <v>72</v>
      </c>
      <c r="C139" s="17">
        <f t="shared" si="3"/>
        <v>0</v>
      </c>
      <c r="D139" s="17">
        <f t="shared" si="3"/>
        <v>25.44909</v>
      </c>
      <c r="E139" s="17">
        <f t="shared" si="3"/>
        <v>1341.7961207462772</v>
      </c>
      <c r="F139" s="17">
        <f t="shared" si="3"/>
        <v>666.74584345373</v>
      </c>
      <c r="G139" s="17">
        <f t="shared" si="3"/>
        <v>2025.7022358196305</v>
      </c>
      <c r="H139" s="17">
        <f t="shared" si="3"/>
        <v>1031.6144219749012</v>
      </c>
      <c r="I139" s="17">
        <f t="shared" si="3"/>
        <v>0</v>
      </c>
      <c r="J139" s="17">
        <f t="shared" si="3"/>
        <v>293.7200488997555</v>
      </c>
      <c r="K139" s="17">
        <f t="shared" si="3"/>
        <v>494.50314999999995</v>
      </c>
      <c r="L139" s="17">
        <f t="shared" si="3"/>
        <v>0</v>
      </c>
      <c r="M139" s="17">
        <f t="shared" si="3"/>
        <v>0</v>
      </c>
      <c r="N139" s="17">
        <f t="shared" si="3"/>
        <v>0</v>
      </c>
      <c r="O139" s="17">
        <f t="shared" si="3"/>
        <v>0</v>
      </c>
      <c r="P139" s="17">
        <f t="shared" si="3"/>
        <v>0</v>
      </c>
      <c r="Q139" s="17">
        <f t="shared" si="3"/>
        <v>0</v>
      </c>
      <c r="R139" s="17">
        <f t="shared" si="3"/>
        <v>0</v>
      </c>
      <c r="S139" s="17">
        <f t="shared" si="3"/>
        <v>0</v>
      </c>
      <c r="T139" s="16">
        <f t="shared" si="2"/>
        <v>5879.530910894294</v>
      </c>
    </row>
    <row r="140" spans="2:20" ht="12.75">
      <c r="B140" t="s">
        <v>73</v>
      </c>
      <c r="C140" s="17">
        <f t="shared" si="3"/>
        <v>0</v>
      </c>
      <c r="D140" s="17">
        <f t="shared" si="3"/>
        <v>0</v>
      </c>
      <c r="E140" s="17">
        <f t="shared" si="3"/>
        <v>0</v>
      </c>
      <c r="F140" s="17">
        <f t="shared" si="3"/>
        <v>0</v>
      </c>
      <c r="G140" s="17">
        <f t="shared" si="3"/>
        <v>0</v>
      </c>
      <c r="H140" s="17">
        <f t="shared" si="3"/>
        <v>0</v>
      </c>
      <c r="I140" s="17">
        <f t="shared" si="3"/>
        <v>0</v>
      </c>
      <c r="J140" s="17">
        <f t="shared" si="3"/>
        <v>0</v>
      </c>
      <c r="K140" s="17">
        <f t="shared" si="3"/>
        <v>0</v>
      </c>
      <c r="L140" s="17">
        <f t="shared" si="3"/>
        <v>0</v>
      </c>
      <c r="M140" s="17">
        <f t="shared" si="3"/>
        <v>0</v>
      </c>
      <c r="N140" s="17">
        <f t="shared" si="3"/>
        <v>0</v>
      </c>
      <c r="O140" s="17">
        <f t="shared" si="3"/>
        <v>0</v>
      </c>
      <c r="P140" s="17">
        <f t="shared" si="3"/>
        <v>0</v>
      </c>
      <c r="Q140" s="17">
        <f t="shared" si="3"/>
        <v>0</v>
      </c>
      <c r="R140" s="17">
        <f t="shared" si="3"/>
        <v>0</v>
      </c>
      <c r="S140" s="17">
        <f t="shared" si="3"/>
        <v>0</v>
      </c>
      <c r="T140" s="16">
        <f t="shared" si="2"/>
        <v>0</v>
      </c>
    </row>
    <row r="141" spans="2:20" ht="12.75">
      <c r="B141" t="s">
        <v>33</v>
      </c>
      <c r="C141" s="17">
        <f t="shared" si="3"/>
        <v>0</v>
      </c>
      <c r="D141" s="17">
        <f t="shared" si="3"/>
        <v>2800.71829</v>
      </c>
      <c r="E141" s="17">
        <f t="shared" si="3"/>
        <v>2314.18296</v>
      </c>
      <c r="F141" s="17">
        <f t="shared" si="3"/>
        <v>2259.42546</v>
      </c>
      <c r="G141" s="17">
        <f t="shared" si="3"/>
        <v>4336.97852</v>
      </c>
      <c r="H141" s="17">
        <f t="shared" si="3"/>
        <v>4233.12892</v>
      </c>
      <c r="I141" s="17">
        <f t="shared" si="3"/>
        <v>6105.59805</v>
      </c>
      <c r="J141" s="17">
        <f t="shared" si="3"/>
        <v>2775.79865</v>
      </c>
      <c r="K141" s="17">
        <f t="shared" si="3"/>
        <v>2396.46178</v>
      </c>
      <c r="L141" s="17">
        <f t="shared" si="3"/>
        <v>0</v>
      </c>
      <c r="M141" s="17">
        <f t="shared" si="3"/>
        <v>0</v>
      </c>
      <c r="N141" s="17">
        <f t="shared" si="3"/>
        <v>0</v>
      </c>
      <c r="O141" s="17">
        <f t="shared" si="3"/>
        <v>0</v>
      </c>
      <c r="P141" s="17">
        <f t="shared" si="3"/>
        <v>0</v>
      </c>
      <c r="Q141" s="17">
        <f t="shared" si="3"/>
        <v>0</v>
      </c>
      <c r="R141" s="17">
        <f t="shared" si="3"/>
        <v>0</v>
      </c>
      <c r="S141" s="17">
        <f t="shared" si="3"/>
        <v>0</v>
      </c>
      <c r="T141" s="16">
        <f t="shared" si="2"/>
        <v>27222.29263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34</v>
      </c>
      <c r="C143" s="10">
        <f aca="true" t="shared" si="4" ref="C143:S145">C21+C82</f>
        <v>0</v>
      </c>
      <c r="D143" s="10">
        <f t="shared" si="4"/>
        <v>166.94679000000002</v>
      </c>
      <c r="E143" s="10">
        <f t="shared" si="4"/>
        <v>3193.49764</v>
      </c>
      <c r="F143" s="10">
        <f t="shared" si="4"/>
        <v>8775.20464</v>
      </c>
      <c r="G143" s="10">
        <f t="shared" si="4"/>
        <v>5796.2661800000005</v>
      </c>
      <c r="H143" s="10">
        <f t="shared" si="4"/>
        <v>8208.58958</v>
      </c>
      <c r="I143" s="10">
        <f t="shared" si="4"/>
        <v>8391.218719999999</v>
      </c>
      <c r="J143" s="10">
        <f t="shared" si="4"/>
        <v>6158.15235</v>
      </c>
      <c r="K143" s="10">
        <f t="shared" si="4"/>
        <v>1019.84106</v>
      </c>
      <c r="L143" s="10">
        <f t="shared" si="4"/>
        <v>0</v>
      </c>
      <c r="M143" s="10">
        <f t="shared" si="4"/>
        <v>0</v>
      </c>
      <c r="N143" s="10">
        <f t="shared" si="4"/>
        <v>0</v>
      </c>
      <c r="O143" s="10">
        <f t="shared" si="4"/>
        <v>0</v>
      </c>
      <c r="P143" s="10">
        <f t="shared" si="4"/>
        <v>0</v>
      </c>
      <c r="Q143" s="10">
        <f t="shared" si="4"/>
        <v>0</v>
      </c>
      <c r="R143" s="10">
        <f t="shared" si="4"/>
        <v>0</v>
      </c>
      <c r="S143" s="10">
        <f t="shared" si="4"/>
        <v>0</v>
      </c>
      <c r="T143" s="10">
        <f t="shared" si="2"/>
        <v>41709.71696</v>
      </c>
    </row>
    <row r="144" spans="2:20" ht="12.75">
      <c r="B144" t="s">
        <v>41</v>
      </c>
      <c r="C144" s="17">
        <f t="shared" si="4"/>
        <v>0</v>
      </c>
      <c r="D144" s="17">
        <f t="shared" si="4"/>
        <v>166.94679000000002</v>
      </c>
      <c r="E144" s="17">
        <f t="shared" si="4"/>
        <v>878.1697800000001</v>
      </c>
      <c r="F144" s="17">
        <f t="shared" si="4"/>
        <v>1231.16955</v>
      </c>
      <c r="G144" s="17">
        <f t="shared" si="4"/>
        <v>1362.37848</v>
      </c>
      <c r="H144" s="17">
        <f t="shared" si="4"/>
        <v>2596.48457</v>
      </c>
      <c r="I144" s="17">
        <f t="shared" si="4"/>
        <v>1601.14562</v>
      </c>
      <c r="J144" s="17">
        <f t="shared" si="4"/>
        <v>320.74861</v>
      </c>
      <c r="K144" s="17">
        <f t="shared" si="4"/>
        <v>619.1462700000001</v>
      </c>
      <c r="L144" s="17">
        <f t="shared" si="4"/>
        <v>0</v>
      </c>
      <c r="M144" s="17">
        <f t="shared" si="4"/>
        <v>0</v>
      </c>
      <c r="N144" s="17">
        <f t="shared" si="4"/>
        <v>0</v>
      </c>
      <c r="O144" s="17">
        <f t="shared" si="4"/>
        <v>0</v>
      </c>
      <c r="P144" s="17">
        <f t="shared" si="4"/>
        <v>0</v>
      </c>
      <c r="Q144" s="17">
        <f t="shared" si="4"/>
        <v>0</v>
      </c>
      <c r="R144" s="17">
        <f t="shared" si="4"/>
        <v>0</v>
      </c>
      <c r="S144" s="17">
        <f t="shared" si="4"/>
        <v>0</v>
      </c>
      <c r="T144" s="16">
        <f t="shared" si="2"/>
        <v>8776.18967</v>
      </c>
    </row>
    <row r="145" spans="2:20" ht="12.75">
      <c r="B145" t="s">
        <v>42</v>
      </c>
      <c r="C145" s="17">
        <f t="shared" si="4"/>
        <v>0</v>
      </c>
      <c r="D145" s="17">
        <f t="shared" si="4"/>
        <v>0</v>
      </c>
      <c r="E145" s="17">
        <f t="shared" si="4"/>
        <v>2315.32786</v>
      </c>
      <c r="F145" s="17">
        <f t="shared" si="4"/>
        <v>7544.035089999999</v>
      </c>
      <c r="G145" s="17">
        <f t="shared" si="4"/>
        <v>4433.8877</v>
      </c>
      <c r="H145" s="17">
        <f t="shared" si="4"/>
        <v>5612.10501</v>
      </c>
      <c r="I145" s="17">
        <f t="shared" si="4"/>
        <v>6790.0731</v>
      </c>
      <c r="J145" s="17">
        <f t="shared" si="4"/>
        <v>5837.403740000001</v>
      </c>
      <c r="K145" s="17">
        <f t="shared" si="4"/>
        <v>400.69478999999995</v>
      </c>
      <c r="L145" s="17">
        <f t="shared" si="4"/>
        <v>0</v>
      </c>
      <c r="M145" s="17">
        <f t="shared" si="4"/>
        <v>0</v>
      </c>
      <c r="N145" s="17">
        <f t="shared" si="4"/>
        <v>0</v>
      </c>
      <c r="O145" s="17">
        <f t="shared" si="4"/>
        <v>0</v>
      </c>
      <c r="P145" s="17">
        <f t="shared" si="4"/>
        <v>0</v>
      </c>
      <c r="Q145" s="17">
        <f t="shared" si="4"/>
        <v>0</v>
      </c>
      <c r="R145" s="17">
        <f t="shared" si="4"/>
        <v>0</v>
      </c>
      <c r="S145" s="17">
        <f t="shared" si="4"/>
        <v>0</v>
      </c>
      <c r="T145" s="16">
        <f t="shared" si="2"/>
        <v>32933.52729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43</v>
      </c>
      <c r="C147" s="10">
        <f aca="true" t="shared" si="5" ref="C147:S150">C25+C86</f>
        <v>0</v>
      </c>
      <c r="D147" s="10">
        <f t="shared" si="5"/>
        <v>0</v>
      </c>
      <c r="E147" s="10">
        <f t="shared" si="5"/>
        <v>0</v>
      </c>
      <c r="F147" s="10">
        <f t="shared" si="5"/>
        <v>0</v>
      </c>
      <c r="G147" s="10">
        <f t="shared" si="5"/>
        <v>0</v>
      </c>
      <c r="H147" s="10">
        <f t="shared" si="5"/>
        <v>0</v>
      </c>
      <c r="I147" s="10">
        <f t="shared" si="5"/>
        <v>0</v>
      </c>
      <c r="J147" s="10">
        <f t="shared" si="5"/>
        <v>0</v>
      </c>
      <c r="K147" s="10">
        <f t="shared" si="5"/>
        <v>0</v>
      </c>
      <c r="L147" s="10">
        <f t="shared" si="5"/>
        <v>0</v>
      </c>
      <c r="M147" s="10">
        <f t="shared" si="5"/>
        <v>0</v>
      </c>
      <c r="N147" s="10">
        <f t="shared" si="5"/>
        <v>0</v>
      </c>
      <c r="O147" s="10">
        <f t="shared" si="5"/>
        <v>0</v>
      </c>
      <c r="P147" s="10">
        <f t="shared" si="5"/>
        <v>0</v>
      </c>
      <c r="Q147" s="10">
        <f t="shared" si="5"/>
        <v>0</v>
      </c>
      <c r="R147" s="10">
        <f t="shared" si="5"/>
        <v>0</v>
      </c>
      <c r="S147" s="10">
        <f t="shared" si="5"/>
        <v>0</v>
      </c>
      <c r="T147" s="10">
        <f t="shared" si="2"/>
        <v>0</v>
      </c>
    </row>
    <row r="148" spans="2:20" ht="12.75">
      <c r="B148" t="s">
        <v>44</v>
      </c>
      <c r="C148" s="17">
        <f t="shared" si="5"/>
        <v>0</v>
      </c>
      <c r="D148" s="17">
        <f t="shared" si="5"/>
        <v>0</v>
      </c>
      <c r="E148" s="17">
        <f t="shared" si="5"/>
        <v>0</v>
      </c>
      <c r="F148" s="17">
        <f t="shared" si="5"/>
        <v>0</v>
      </c>
      <c r="G148" s="17">
        <f t="shared" si="5"/>
        <v>0</v>
      </c>
      <c r="H148" s="17">
        <f t="shared" si="5"/>
        <v>0</v>
      </c>
      <c r="I148" s="17">
        <f t="shared" si="5"/>
        <v>0</v>
      </c>
      <c r="J148" s="17">
        <f t="shared" si="5"/>
        <v>0</v>
      </c>
      <c r="K148" s="17">
        <f t="shared" si="5"/>
        <v>0</v>
      </c>
      <c r="L148" s="17">
        <f t="shared" si="5"/>
        <v>0</v>
      </c>
      <c r="M148" s="17">
        <f t="shared" si="5"/>
        <v>0</v>
      </c>
      <c r="N148" s="17">
        <f t="shared" si="5"/>
        <v>0</v>
      </c>
      <c r="O148" s="17">
        <f t="shared" si="5"/>
        <v>0</v>
      </c>
      <c r="P148" s="17">
        <f t="shared" si="5"/>
        <v>0</v>
      </c>
      <c r="Q148" s="17">
        <f t="shared" si="5"/>
        <v>0</v>
      </c>
      <c r="R148" s="17">
        <f t="shared" si="5"/>
        <v>0</v>
      </c>
      <c r="S148" s="17">
        <f t="shared" si="5"/>
        <v>0</v>
      </c>
      <c r="T148" s="16">
        <f t="shared" si="2"/>
        <v>0</v>
      </c>
    </row>
    <row r="149" spans="2:20" ht="12.75">
      <c r="B149" t="s">
        <v>45</v>
      </c>
      <c r="C149" s="17">
        <f t="shared" si="5"/>
        <v>0</v>
      </c>
      <c r="D149" s="17">
        <f t="shared" si="5"/>
        <v>0</v>
      </c>
      <c r="E149" s="17">
        <f t="shared" si="5"/>
        <v>0</v>
      </c>
      <c r="F149" s="17">
        <f t="shared" si="5"/>
        <v>0</v>
      </c>
      <c r="G149" s="17">
        <f t="shared" si="5"/>
        <v>0</v>
      </c>
      <c r="H149" s="17">
        <f t="shared" si="5"/>
        <v>0</v>
      </c>
      <c r="I149" s="17">
        <f t="shared" si="5"/>
        <v>0</v>
      </c>
      <c r="J149" s="17">
        <f t="shared" si="5"/>
        <v>0</v>
      </c>
      <c r="K149" s="17">
        <f t="shared" si="5"/>
        <v>0</v>
      </c>
      <c r="L149" s="17">
        <f t="shared" si="5"/>
        <v>0</v>
      </c>
      <c r="M149" s="17">
        <f t="shared" si="5"/>
        <v>0</v>
      </c>
      <c r="N149" s="17">
        <f t="shared" si="5"/>
        <v>0</v>
      </c>
      <c r="O149" s="17">
        <f t="shared" si="5"/>
        <v>0</v>
      </c>
      <c r="P149" s="17">
        <f t="shared" si="5"/>
        <v>0</v>
      </c>
      <c r="Q149" s="17">
        <f t="shared" si="5"/>
        <v>0</v>
      </c>
      <c r="R149" s="17">
        <f t="shared" si="5"/>
        <v>0</v>
      </c>
      <c r="S149" s="17">
        <f t="shared" si="5"/>
        <v>0</v>
      </c>
      <c r="T149" s="16">
        <f t="shared" si="2"/>
        <v>0</v>
      </c>
    </row>
    <row r="150" spans="2:20" ht="12.75">
      <c r="B150" t="s">
        <v>46</v>
      </c>
      <c r="C150" s="17">
        <f t="shared" si="5"/>
        <v>0</v>
      </c>
      <c r="D150" s="17">
        <f t="shared" si="5"/>
        <v>0</v>
      </c>
      <c r="E150" s="17">
        <f t="shared" si="5"/>
        <v>0</v>
      </c>
      <c r="F150" s="17">
        <f t="shared" si="5"/>
        <v>0</v>
      </c>
      <c r="G150" s="17">
        <f t="shared" si="5"/>
        <v>0</v>
      </c>
      <c r="H150" s="17">
        <f t="shared" si="5"/>
        <v>0</v>
      </c>
      <c r="I150" s="17">
        <f t="shared" si="5"/>
        <v>0</v>
      </c>
      <c r="J150" s="17">
        <f t="shared" si="5"/>
        <v>0</v>
      </c>
      <c r="K150" s="17">
        <f t="shared" si="5"/>
        <v>0</v>
      </c>
      <c r="L150" s="17">
        <f t="shared" si="5"/>
        <v>0</v>
      </c>
      <c r="M150" s="17">
        <f t="shared" si="5"/>
        <v>0</v>
      </c>
      <c r="N150" s="17">
        <f t="shared" si="5"/>
        <v>0</v>
      </c>
      <c r="O150" s="17">
        <f t="shared" si="5"/>
        <v>0</v>
      </c>
      <c r="P150" s="17">
        <f t="shared" si="5"/>
        <v>0</v>
      </c>
      <c r="Q150" s="17">
        <f t="shared" si="5"/>
        <v>0</v>
      </c>
      <c r="R150" s="17">
        <f t="shared" si="5"/>
        <v>0</v>
      </c>
      <c r="S150" s="17">
        <f t="shared" si="5"/>
        <v>0</v>
      </c>
      <c r="T150" s="16">
        <f t="shared" si="2"/>
        <v>0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47</v>
      </c>
      <c r="C152" s="10">
        <f aca="true" t="shared" si="6" ref="C152:S152">C30+C91</f>
        <v>0</v>
      </c>
      <c r="D152" s="10">
        <f t="shared" si="6"/>
        <v>0</v>
      </c>
      <c r="E152" s="10">
        <f t="shared" si="6"/>
        <v>0</v>
      </c>
      <c r="F152" s="10">
        <f t="shared" si="6"/>
        <v>0</v>
      </c>
      <c r="G152" s="10">
        <f t="shared" si="6"/>
        <v>0</v>
      </c>
      <c r="H152" s="10">
        <f t="shared" si="6"/>
        <v>0</v>
      </c>
      <c r="I152" s="10">
        <f t="shared" si="6"/>
        <v>0</v>
      </c>
      <c r="J152" s="10">
        <f t="shared" si="6"/>
        <v>0</v>
      </c>
      <c r="K152" s="10">
        <f t="shared" si="6"/>
        <v>0</v>
      </c>
      <c r="L152" s="10">
        <f t="shared" si="6"/>
        <v>0</v>
      </c>
      <c r="M152" s="10">
        <f t="shared" si="6"/>
        <v>0</v>
      </c>
      <c r="N152" s="10">
        <f t="shared" si="6"/>
        <v>0</v>
      </c>
      <c r="O152" s="10">
        <f t="shared" si="6"/>
        <v>0</v>
      </c>
      <c r="P152" s="10">
        <f t="shared" si="6"/>
        <v>0</v>
      </c>
      <c r="Q152" s="10">
        <f t="shared" si="6"/>
        <v>0</v>
      </c>
      <c r="R152" s="10">
        <f t="shared" si="6"/>
        <v>0</v>
      </c>
      <c r="S152" s="10">
        <f t="shared" si="6"/>
        <v>0</v>
      </c>
      <c r="T152" s="10">
        <f t="shared" si="2"/>
        <v>0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48</v>
      </c>
      <c r="C154" s="10">
        <f aca="true" t="shared" si="7" ref="C154:S156">C32+C93</f>
        <v>0</v>
      </c>
      <c r="D154" s="10">
        <f t="shared" si="7"/>
        <v>0</v>
      </c>
      <c r="E154" s="10">
        <f t="shared" si="7"/>
        <v>0</v>
      </c>
      <c r="F154" s="10">
        <f t="shared" si="7"/>
        <v>0</v>
      </c>
      <c r="G154" s="10">
        <f t="shared" si="7"/>
        <v>0</v>
      </c>
      <c r="H154" s="10">
        <f t="shared" si="7"/>
        <v>0</v>
      </c>
      <c r="I154" s="10">
        <f t="shared" si="7"/>
        <v>0</v>
      </c>
      <c r="J154" s="10">
        <f t="shared" si="7"/>
        <v>0</v>
      </c>
      <c r="K154" s="10">
        <f t="shared" si="7"/>
        <v>0</v>
      </c>
      <c r="L154" s="10">
        <f t="shared" si="7"/>
        <v>0</v>
      </c>
      <c r="M154" s="10">
        <f t="shared" si="7"/>
        <v>0</v>
      </c>
      <c r="N154" s="10">
        <f t="shared" si="7"/>
        <v>0</v>
      </c>
      <c r="O154" s="10">
        <f t="shared" si="7"/>
        <v>0</v>
      </c>
      <c r="P154" s="10">
        <f t="shared" si="7"/>
        <v>0</v>
      </c>
      <c r="Q154" s="10">
        <f t="shared" si="7"/>
        <v>0</v>
      </c>
      <c r="R154" s="10">
        <f t="shared" si="7"/>
        <v>0</v>
      </c>
      <c r="S154" s="10">
        <f t="shared" si="7"/>
        <v>0</v>
      </c>
      <c r="T154" s="10">
        <f t="shared" si="2"/>
        <v>0</v>
      </c>
    </row>
    <row r="155" spans="2:20" ht="12.75">
      <c r="B155" t="s">
        <v>56</v>
      </c>
      <c r="C155" s="17">
        <f t="shared" si="7"/>
        <v>0</v>
      </c>
      <c r="D155" s="17">
        <f t="shared" si="7"/>
        <v>0</v>
      </c>
      <c r="E155" s="17">
        <f t="shared" si="7"/>
        <v>0</v>
      </c>
      <c r="F155" s="17">
        <f t="shared" si="7"/>
        <v>0</v>
      </c>
      <c r="G155" s="17">
        <f t="shared" si="7"/>
        <v>0</v>
      </c>
      <c r="H155" s="17">
        <f t="shared" si="7"/>
        <v>0</v>
      </c>
      <c r="I155" s="17">
        <f t="shared" si="7"/>
        <v>0</v>
      </c>
      <c r="J155" s="17">
        <f t="shared" si="7"/>
        <v>0</v>
      </c>
      <c r="K155" s="17">
        <f t="shared" si="7"/>
        <v>0</v>
      </c>
      <c r="L155" s="17">
        <f t="shared" si="7"/>
        <v>0</v>
      </c>
      <c r="M155" s="17">
        <f t="shared" si="7"/>
        <v>0</v>
      </c>
      <c r="N155" s="17">
        <f t="shared" si="7"/>
        <v>0</v>
      </c>
      <c r="O155" s="17">
        <f t="shared" si="7"/>
        <v>0</v>
      </c>
      <c r="P155" s="17">
        <f t="shared" si="7"/>
        <v>0</v>
      </c>
      <c r="Q155" s="17">
        <f t="shared" si="7"/>
        <v>0</v>
      </c>
      <c r="R155" s="17">
        <f t="shared" si="7"/>
        <v>0</v>
      </c>
      <c r="S155" s="17">
        <f t="shared" si="7"/>
        <v>0</v>
      </c>
      <c r="T155" s="16">
        <f t="shared" si="2"/>
        <v>0</v>
      </c>
    </row>
    <row r="156" spans="2:20" ht="12.75">
      <c r="B156" t="s">
        <v>57</v>
      </c>
      <c r="C156" s="17">
        <f t="shared" si="7"/>
        <v>0</v>
      </c>
      <c r="D156" s="17">
        <f t="shared" si="7"/>
        <v>0</v>
      </c>
      <c r="E156" s="17">
        <f t="shared" si="7"/>
        <v>0</v>
      </c>
      <c r="F156" s="17">
        <f t="shared" si="7"/>
        <v>0</v>
      </c>
      <c r="G156" s="17">
        <f t="shared" si="7"/>
        <v>0</v>
      </c>
      <c r="H156" s="17">
        <f t="shared" si="7"/>
        <v>0</v>
      </c>
      <c r="I156" s="17">
        <f t="shared" si="7"/>
        <v>0</v>
      </c>
      <c r="J156" s="17">
        <f t="shared" si="7"/>
        <v>0</v>
      </c>
      <c r="K156" s="17">
        <f t="shared" si="7"/>
        <v>0</v>
      </c>
      <c r="L156" s="17">
        <f t="shared" si="7"/>
        <v>0</v>
      </c>
      <c r="M156" s="17">
        <f t="shared" si="7"/>
        <v>0</v>
      </c>
      <c r="N156" s="17">
        <f t="shared" si="7"/>
        <v>0</v>
      </c>
      <c r="O156" s="17">
        <f t="shared" si="7"/>
        <v>0</v>
      </c>
      <c r="P156" s="17">
        <f t="shared" si="7"/>
        <v>0</v>
      </c>
      <c r="Q156" s="17">
        <f t="shared" si="7"/>
        <v>0</v>
      </c>
      <c r="R156" s="17">
        <f t="shared" si="7"/>
        <v>0</v>
      </c>
      <c r="S156" s="17">
        <f t="shared" si="7"/>
        <v>0</v>
      </c>
      <c r="T156" s="16">
        <f t="shared" si="2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58</v>
      </c>
      <c r="C158" s="10">
        <f aca="true" t="shared" si="8" ref="C158:S160">C36+C97</f>
        <v>0</v>
      </c>
      <c r="D158" s="10">
        <f t="shared" si="8"/>
        <v>0</v>
      </c>
      <c r="E158" s="10">
        <f t="shared" si="8"/>
        <v>65.13381</v>
      </c>
      <c r="F158" s="10">
        <f t="shared" si="8"/>
        <v>85.99342</v>
      </c>
      <c r="G158" s="10">
        <f t="shared" si="8"/>
        <v>52.07211</v>
      </c>
      <c r="H158" s="10">
        <f t="shared" si="8"/>
        <v>194.74836</v>
      </c>
      <c r="I158" s="10">
        <f t="shared" si="8"/>
        <v>257.03378</v>
      </c>
      <c r="J158" s="10">
        <f t="shared" si="8"/>
        <v>47.39468</v>
      </c>
      <c r="K158" s="10">
        <f t="shared" si="8"/>
        <v>0.9504400000000001</v>
      </c>
      <c r="L158" s="10">
        <f t="shared" si="8"/>
        <v>0</v>
      </c>
      <c r="M158" s="10">
        <f t="shared" si="8"/>
        <v>0</v>
      </c>
      <c r="N158" s="10">
        <f t="shared" si="8"/>
        <v>0</v>
      </c>
      <c r="O158" s="10">
        <f t="shared" si="8"/>
        <v>0</v>
      </c>
      <c r="P158" s="10">
        <f t="shared" si="8"/>
        <v>0</v>
      </c>
      <c r="Q158" s="10">
        <f t="shared" si="8"/>
        <v>0</v>
      </c>
      <c r="R158" s="10">
        <f t="shared" si="8"/>
        <v>0</v>
      </c>
      <c r="S158" s="10">
        <f t="shared" si="8"/>
        <v>0</v>
      </c>
      <c r="T158" s="10">
        <f t="shared" si="2"/>
        <v>703.3265999999999</v>
      </c>
    </row>
    <row r="159" spans="2:20" ht="12.75">
      <c r="B159" t="s">
        <v>59</v>
      </c>
      <c r="C159" s="17">
        <f t="shared" si="8"/>
        <v>0</v>
      </c>
      <c r="D159" s="17">
        <f t="shared" si="8"/>
        <v>0</v>
      </c>
      <c r="E159" s="17">
        <f t="shared" si="8"/>
        <v>0</v>
      </c>
      <c r="F159" s="17">
        <f t="shared" si="8"/>
        <v>0</v>
      </c>
      <c r="G159" s="17">
        <f t="shared" si="8"/>
        <v>0</v>
      </c>
      <c r="H159" s="17">
        <f t="shared" si="8"/>
        <v>0</v>
      </c>
      <c r="I159" s="17">
        <f t="shared" si="8"/>
        <v>0</v>
      </c>
      <c r="J159" s="17">
        <f t="shared" si="8"/>
        <v>0</v>
      </c>
      <c r="K159" s="17">
        <f t="shared" si="8"/>
        <v>0</v>
      </c>
      <c r="L159" s="17">
        <f t="shared" si="8"/>
        <v>0</v>
      </c>
      <c r="M159" s="17">
        <f t="shared" si="8"/>
        <v>0</v>
      </c>
      <c r="N159" s="17">
        <f t="shared" si="8"/>
        <v>0</v>
      </c>
      <c r="O159" s="17">
        <f t="shared" si="8"/>
        <v>0</v>
      </c>
      <c r="P159" s="17">
        <f t="shared" si="8"/>
        <v>0</v>
      </c>
      <c r="Q159" s="17">
        <f t="shared" si="8"/>
        <v>0</v>
      </c>
      <c r="R159" s="17">
        <f t="shared" si="8"/>
        <v>0</v>
      </c>
      <c r="S159" s="17">
        <f t="shared" si="8"/>
        <v>0</v>
      </c>
      <c r="T159" s="16">
        <f t="shared" si="2"/>
        <v>0</v>
      </c>
    </row>
    <row r="160" spans="2:20" ht="12.75">
      <c r="B160" t="s">
        <v>60</v>
      </c>
      <c r="C160" s="17">
        <f t="shared" si="8"/>
        <v>0</v>
      </c>
      <c r="D160" s="17">
        <f t="shared" si="8"/>
        <v>0</v>
      </c>
      <c r="E160" s="17">
        <f t="shared" si="8"/>
        <v>65.13381</v>
      </c>
      <c r="F160" s="17">
        <f t="shared" si="8"/>
        <v>85.99342</v>
      </c>
      <c r="G160" s="17">
        <f t="shared" si="8"/>
        <v>52.07211</v>
      </c>
      <c r="H160" s="17">
        <f t="shared" si="8"/>
        <v>194.74836</v>
      </c>
      <c r="I160" s="17">
        <f t="shared" si="8"/>
        <v>257.03378</v>
      </c>
      <c r="J160" s="17">
        <f t="shared" si="8"/>
        <v>47.39468</v>
      </c>
      <c r="K160" s="17">
        <f t="shared" si="8"/>
        <v>0.9504400000000001</v>
      </c>
      <c r="L160" s="17">
        <f t="shared" si="8"/>
        <v>0</v>
      </c>
      <c r="M160" s="17">
        <f t="shared" si="8"/>
        <v>0</v>
      </c>
      <c r="N160" s="17">
        <f t="shared" si="8"/>
        <v>0</v>
      </c>
      <c r="O160" s="17">
        <f t="shared" si="8"/>
        <v>0</v>
      </c>
      <c r="P160" s="17">
        <f t="shared" si="8"/>
        <v>0</v>
      </c>
      <c r="Q160" s="17">
        <f t="shared" si="8"/>
        <v>0</v>
      </c>
      <c r="R160" s="17">
        <f t="shared" si="8"/>
        <v>0</v>
      </c>
      <c r="S160" s="17">
        <f t="shared" si="8"/>
        <v>0</v>
      </c>
      <c r="T160" s="16">
        <f t="shared" si="2"/>
        <v>703.3265999999999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132</v>
      </c>
      <c r="C162" s="9">
        <f aca="true" t="shared" si="9" ref="C162:S162">C40+C101</f>
        <v>9462.48549385252</v>
      </c>
      <c r="D162" s="9">
        <f t="shared" si="9"/>
        <v>30965.06207648459</v>
      </c>
      <c r="E162" s="9">
        <f t="shared" si="9"/>
        <v>38096.40403190386</v>
      </c>
      <c r="F162" s="9">
        <f t="shared" si="9"/>
        <v>13798.865185757855</v>
      </c>
      <c r="G162" s="9">
        <f t="shared" si="9"/>
        <v>30440.995978095572</v>
      </c>
      <c r="H162" s="9">
        <f t="shared" si="9"/>
        <v>18278.088230643236</v>
      </c>
      <c r="I162" s="9">
        <f t="shared" si="9"/>
        <v>48355.3339976075</v>
      </c>
      <c r="J162" s="9">
        <f t="shared" si="9"/>
        <v>17258.87353006198</v>
      </c>
      <c r="K162" s="9">
        <f t="shared" si="9"/>
        <v>12471.072751476997</v>
      </c>
      <c r="L162" s="9">
        <f t="shared" si="9"/>
        <v>10376.296610169493</v>
      </c>
      <c r="M162" s="9">
        <f t="shared" si="9"/>
        <v>28908.14417435782</v>
      </c>
      <c r="N162" s="9">
        <f t="shared" si="9"/>
        <v>2222.055012224939</v>
      </c>
      <c r="O162" s="9">
        <f t="shared" si="9"/>
        <v>0</v>
      </c>
      <c r="P162" s="9">
        <f t="shared" si="9"/>
        <v>0</v>
      </c>
      <c r="Q162" s="9">
        <f t="shared" si="9"/>
        <v>0</v>
      </c>
      <c r="R162" s="9">
        <f t="shared" si="9"/>
        <v>0</v>
      </c>
      <c r="S162" s="9">
        <f t="shared" si="9"/>
        <v>0</v>
      </c>
      <c r="T162" s="9">
        <f t="shared" si="2"/>
        <v>260633.67707263635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61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67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68</v>
      </c>
      <c r="C169" s="17">
        <f aca="true" t="shared" si="10" ref="C169:S175">C47+C108</f>
        <v>9462.48549385252</v>
      </c>
      <c r="D169" s="17">
        <f t="shared" si="10"/>
        <v>27935.050666484593</v>
      </c>
      <c r="E169" s="17">
        <f t="shared" si="10"/>
        <v>31073.722211157587</v>
      </c>
      <c r="F169" s="17">
        <f t="shared" si="10"/>
        <v>0</v>
      </c>
      <c r="G169" s="17">
        <f t="shared" si="10"/>
        <v>16605.25676328526</v>
      </c>
      <c r="H169" s="17">
        <f t="shared" si="10"/>
        <v>0</v>
      </c>
      <c r="I169" s="17">
        <f t="shared" si="10"/>
        <v>0</v>
      </c>
      <c r="J169" s="17">
        <f t="shared" si="10"/>
        <v>0</v>
      </c>
      <c r="K169" s="17">
        <f t="shared" si="10"/>
        <v>0</v>
      </c>
      <c r="L169" s="17">
        <f t="shared" si="10"/>
        <v>0</v>
      </c>
      <c r="M169" s="17">
        <f t="shared" si="10"/>
        <v>0</v>
      </c>
      <c r="N169" s="17">
        <f t="shared" si="10"/>
        <v>0</v>
      </c>
      <c r="O169" s="17">
        <f t="shared" si="10"/>
        <v>0</v>
      </c>
      <c r="P169" s="17">
        <f t="shared" si="10"/>
        <v>0</v>
      </c>
      <c r="Q169" s="17">
        <f t="shared" si="10"/>
        <v>0</v>
      </c>
      <c r="R169" s="17">
        <f t="shared" si="10"/>
        <v>0</v>
      </c>
      <c r="S169" s="17">
        <f t="shared" si="10"/>
        <v>0</v>
      </c>
      <c r="T169" s="16">
        <f t="shared" si="2"/>
        <v>85076.51513477995</v>
      </c>
    </row>
    <row r="170" spans="2:20" ht="12.75">
      <c r="B170" t="s">
        <v>69</v>
      </c>
      <c r="C170" s="17">
        <f t="shared" si="10"/>
        <v>0</v>
      </c>
      <c r="D170" s="17">
        <f t="shared" si="10"/>
        <v>0</v>
      </c>
      <c r="E170" s="17">
        <f t="shared" si="10"/>
        <v>0</v>
      </c>
      <c r="F170" s="17">
        <f t="shared" si="10"/>
        <v>0</v>
      </c>
      <c r="G170" s="17">
        <f t="shared" si="10"/>
        <v>0</v>
      </c>
      <c r="H170" s="17">
        <f t="shared" si="10"/>
        <v>0</v>
      </c>
      <c r="I170" s="17">
        <f t="shared" si="10"/>
        <v>0</v>
      </c>
      <c r="J170" s="17">
        <f t="shared" si="10"/>
        <v>0</v>
      </c>
      <c r="K170" s="17">
        <f t="shared" si="10"/>
        <v>0</v>
      </c>
      <c r="L170" s="17">
        <f t="shared" si="10"/>
        <v>0</v>
      </c>
      <c r="M170" s="17">
        <f t="shared" si="10"/>
        <v>0</v>
      </c>
      <c r="N170" s="17">
        <f t="shared" si="10"/>
        <v>0</v>
      </c>
      <c r="O170" s="17">
        <f t="shared" si="10"/>
        <v>0</v>
      </c>
      <c r="P170" s="17">
        <f t="shared" si="10"/>
        <v>0</v>
      </c>
      <c r="Q170" s="17">
        <f t="shared" si="10"/>
        <v>0</v>
      </c>
      <c r="R170" s="17">
        <f t="shared" si="10"/>
        <v>0</v>
      </c>
      <c r="S170" s="17">
        <f t="shared" si="10"/>
        <v>0</v>
      </c>
      <c r="T170" s="16">
        <f t="shared" si="2"/>
        <v>0</v>
      </c>
    </row>
    <row r="171" spans="2:20" ht="12.75">
      <c r="B171" t="s">
        <v>77</v>
      </c>
      <c r="C171" s="17">
        <f t="shared" si="10"/>
        <v>0</v>
      </c>
      <c r="D171" s="17">
        <f t="shared" si="10"/>
        <v>0</v>
      </c>
      <c r="E171" s="17">
        <f t="shared" si="10"/>
        <v>0</v>
      </c>
      <c r="F171" s="17">
        <f t="shared" si="10"/>
        <v>0</v>
      </c>
      <c r="G171" s="17">
        <f t="shared" si="10"/>
        <v>0</v>
      </c>
      <c r="H171" s="17">
        <f t="shared" si="10"/>
        <v>0</v>
      </c>
      <c r="I171" s="17">
        <f t="shared" si="10"/>
        <v>0</v>
      </c>
      <c r="J171" s="17">
        <f t="shared" si="10"/>
        <v>0</v>
      </c>
      <c r="K171" s="17">
        <f t="shared" si="10"/>
        <v>0</v>
      </c>
      <c r="L171" s="17">
        <f t="shared" si="10"/>
        <v>0</v>
      </c>
      <c r="M171" s="17">
        <f t="shared" si="10"/>
        <v>0</v>
      </c>
      <c r="N171" s="17">
        <f t="shared" si="10"/>
        <v>0</v>
      </c>
      <c r="O171" s="17">
        <f t="shared" si="10"/>
        <v>0</v>
      </c>
      <c r="P171" s="17">
        <f t="shared" si="10"/>
        <v>0</v>
      </c>
      <c r="Q171" s="17">
        <f t="shared" si="10"/>
        <v>0</v>
      </c>
      <c r="R171" s="17">
        <f t="shared" si="10"/>
        <v>0</v>
      </c>
      <c r="S171" s="17">
        <f t="shared" si="10"/>
        <v>0</v>
      </c>
      <c r="T171" s="16">
        <f t="shared" si="2"/>
        <v>0</v>
      </c>
    </row>
    <row r="172" spans="2:20" ht="12.75">
      <c r="B172" t="s">
        <v>78</v>
      </c>
      <c r="C172" s="17">
        <f t="shared" si="10"/>
        <v>0</v>
      </c>
      <c r="D172" s="17">
        <f t="shared" si="10"/>
        <v>0</v>
      </c>
      <c r="E172" s="17">
        <f t="shared" si="10"/>
        <v>0</v>
      </c>
      <c r="F172" s="17">
        <f t="shared" si="10"/>
        <v>0</v>
      </c>
      <c r="G172" s="17">
        <f t="shared" si="10"/>
        <v>0</v>
      </c>
      <c r="H172" s="17">
        <f t="shared" si="10"/>
        <v>928.4757905193703</v>
      </c>
      <c r="I172" s="17">
        <f t="shared" si="10"/>
        <v>0</v>
      </c>
      <c r="J172" s="17">
        <f t="shared" si="10"/>
        <v>5929.391041162227</v>
      </c>
      <c r="K172" s="17">
        <f t="shared" si="10"/>
        <v>4794.299031476997</v>
      </c>
      <c r="L172" s="17">
        <f t="shared" si="10"/>
        <v>10376.296610169493</v>
      </c>
      <c r="M172" s="17">
        <f t="shared" si="10"/>
        <v>12061.133171912832</v>
      </c>
      <c r="N172" s="17">
        <f t="shared" si="10"/>
        <v>0</v>
      </c>
      <c r="O172" s="17">
        <f t="shared" si="10"/>
        <v>0</v>
      </c>
      <c r="P172" s="17">
        <f t="shared" si="10"/>
        <v>0</v>
      </c>
      <c r="Q172" s="17">
        <f t="shared" si="10"/>
        <v>0</v>
      </c>
      <c r="R172" s="17">
        <f t="shared" si="10"/>
        <v>0</v>
      </c>
      <c r="S172" s="17">
        <f t="shared" si="10"/>
        <v>0</v>
      </c>
      <c r="T172" s="16">
        <f t="shared" si="2"/>
        <v>34089.595645240915</v>
      </c>
    </row>
    <row r="173" spans="2:20" ht="12.75">
      <c r="B173" t="s">
        <v>79</v>
      </c>
      <c r="C173" s="17">
        <f t="shared" si="10"/>
        <v>0</v>
      </c>
      <c r="D173" s="17">
        <f t="shared" si="10"/>
        <v>0</v>
      </c>
      <c r="E173" s="17">
        <f t="shared" si="10"/>
        <v>0</v>
      </c>
      <c r="F173" s="17">
        <f t="shared" si="10"/>
        <v>0</v>
      </c>
      <c r="G173" s="17">
        <f t="shared" si="10"/>
        <v>0</v>
      </c>
      <c r="H173" s="17">
        <f t="shared" si="10"/>
        <v>0</v>
      </c>
      <c r="I173" s="17">
        <f t="shared" si="10"/>
        <v>0</v>
      </c>
      <c r="J173" s="17">
        <f t="shared" si="10"/>
        <v>0</v>
      </c>
      <c r="K173" s="17">
        <f t="shared" si="10"/>
        <v>0</v>
      </c>
      <c r="L173" s="17">
        <f t="shared" si="10"/>
        <v>0</v>
      </c>
      <c r="M173" s="17">
        <f t="shared" si="10"/>
        <v>0</v>
      </c>
      <c r="N173" s="17">
        <f t="shared" si="10"/>
        <v>0</v>
      </c>
      <c r="O173" s="17">
        <f t="shared" si="10"/>
        <v>0</v>
      </c>
      <c r="P173" s="17">
        <f t="shared" si="10"/>
        <v>0</v>
      </c>
      <c r="Q173" s="17">
        <f t="shared" si="10"/>
        <v>0</v>
      </c>
      <c r="R173" s="17">
        <f t="shared" si="10"/>
        <v>0</v>
      </c>
      <c r="S173" s="17">
        <f t="shared" si="10"/>
        <v>0</v>
      </c>
      <c r="T173" s="16">
        <f t="shared" si="2"/>
        <v>0</v>
      </c>
    </row>
    <row r="174" spans="2:20" ht="12.75">
      <c r="B174" t="s">
        <v>80</v>
      </c>
      <c r="C174" s="17">
        <f t="shared" si="10"/>
        <v>0</v>
      </c>
      <c r="D174" s="17">
        <f t="shared" si="10"/>
        <v>0</v>
      </c>
      <c r="E174" s="17">
        <f t="shared" si="10"/>
        <v>0</v>
      </c>
      <c r="F174" s="17">
        <f t="shared" si="10"/>
        <v>0</v>
      </c>
      <c r="G174" s="17">
        <f t="shared" si="10"/>
        <v>0</v>
      </c>
      <c r="H174" s="17">
        <f t="shared" si="10"/>
        <v>0</v>
      </c>
      <c r="I174" s="17">
        <f t="shared" si="10"/>
        <v>0</v>
      </c>
      <c r="J174" s="17">
        <f t="shared" si="10"/>
        <v>0</v>
      </c>
      <c r="K174" s="17">
        <f t="shared" si="10"/>
        <v>0</v>
      </c>
      <c r="L174" s="17">
        <f t="shared" si="10"/>
        <v>0</v>
      </c>
      <c r="M174" s="17">
        <f t="shared" si="10"/>
        <v>0</v>
      </c>
      <c r="N174" s="17">
        <f t="shared" si="10"/>
        <v>0</v>
      </c>
      <c r="O174" s="17">
        <f t="shared" si="10"/>
        <v>0</v>
      </c>
      <c r="P174" s="17">
        <f t="shared" si="10"/>
        <v>0</v>
      </c>
      <c r="Q174" s="17">
        <f t="shared" si="10"/>
        <v>0</v>
      </c>
      <c r="R174" s="17">
        <f t="shared" si="10"/>
        <v>0</v>
      </c>
      <c r="S174" s="17">
        <f t="shared" si="10"/>
        <v>0</v>
      </c>
      <c r="T174" s="16">
        <f t="shared" si="2"/>
        <v>0</v>
      </c>
    </row>
    <row r="175" spans="2:20" ht="12.75">
      <c r="B175" t="s">
        <v>81</v>
      </c>
      <c r="C175" s="17">
        <f t="shared" si="10"/>
        <v>0</v>
      </c>
      <c r="D175" s="17">
        <f t="shared" si="10"/>
        <v>0</v>
      </c>
      <c r="E175" s="17">
        <f t="shared" si="10"/>
        <v>0</v>
      </c>
      <c r="F175" s="17">
        <f t="shared" si="10"/>
        <v>0</v>
      </c>
      <c r="G175" s="17">
        <f t="shared" si="10"/>
        <v>0</v>
      </c>
      <c r="H175" s="17">
        <f t="shared" si="10"/>
        <v>0</v>
      </c>
      <c r="I175" s="17">
        <f t="shared" si="10"/>
        <v>0</v>
      </c>
      <c r="J175" s="17">
        <f t="shared" si="10"/>
        <v>0</v>
      </c>
      <c r="K175" s="17">
        <f t="shared" si="10"/>
        <v>0</v>
      </c>
      <c r="L175" s="17">
        <f t="shared" si="10"/>
        <v>0</v>
      </c>
      <c r="M175" s="17">
        <f t="shared" si="10"/>
        <v>0</v>
      </c>
      <c r="N175" s="17">
        <f t="shared" si="10"/>
        <v>0</v>
      </c>
      <c r="O175" s="17">
        <f t="shared" si="10"/>
        <v>0</v>
      </c>
      <c r="P175" s="17">
        <f t="shared" si="10"/>
        <v>0</v>
      </c>
      <c r="Q175" s="17">
        <f t="shared" si="10"/>
        <v>0</v>
      </c>
      <c r="R175" s="17">
        <f t="shared" si="10"/>
        <v>0</v>
      </c>
      <c r="S175" s="17">
        <f t="shared" si="10"/>
        <v>0</v>
      </c>
      <c r="T175" s="16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4:V175"/>
  <sheetViews>
    <sheetView zoomScalePageLayoutView="0" workbookViewId="0" topLeftCell="A123">
      <pane xSplit="12735" topLeftCell="M1" activePane="topLeft" state="split"/>
      <selection pane="topLeft" activeCell="B127" sqref="B127"/>
      <selection pane="topRight" activeCell="T1" sqref="T1:V16384"/>
    </sheetView>
  </sheetViews>
  <sheetFormatPr defaultColWidth="11.00390625" defaultRowHeight="12.75"/>
  <cols>
    <col min="1" max="1" width="3.00390625" style="0" customWidth="1"/>
    <col min="2" max="2" width="39.75390625" style="0" customWidth="1"/>
  </cols>
  <sheetData>
    <row r="4" ht="12.75">
      <c r="B4" s="2" t="s">
        <v>86</v>
      </c>
    </row>
    <row r="5" ht="12.75">
      <c r="B5" t="s">
        <v>64</v>
      </c>
    </row>
    <row r="6" ht="12.75">
      <c r="B6" t="s">
        <v>2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3</v>
      </c>
      <c r="C11" s="10"/>
      <c r="D11" s="10">
        <v>65801.88090999999</v>
      </c>
      <c r="E11" s="10">
        <v>110745.7258</v>
      </c>
      <c r="F11" s="10">
        <v>99337.4649</v>
      </c>
      <c r="G11" s="10">
        <v>80570.67926</v>
      </c>
      <c r="H11" s="10">
        <v>113176.98124</v>
      </c>
      <c r="I11" s="10">
        <v>117077.28777</v>
      </c>
      <c r="J11" s="10">
        <v>84780.58984</v>
      </c>
      <c r="K11" s="10">
        <v>67497.85452</v>
      </c>
      <c r="L11" s="10">
        <v>0</v>
      </c>
      <c r="M11" s="10"/>
      <c r="N11" s="10"/>
      <c r="O11" s="10"/>
      <c r="P11" s="10"/>
      <c r="Q11" s="10"/>
      <c r="R11" s="10"/>
      <c r="S11" s="10"/>
      <c r="T11" s="10"/>
      <c r="U11" s="11"/>
      <c r="V11" s="6"/>
    </row>
    <row r="12" spans="2:22" ht="12.75">
      <c r="B12" t="s">
        <v>4</v>
      </c>
      <c r="C12" s="5"/>
      <c r="D12" s="5">
        <v>58070.86971</v>
      </c>
      <c r="E12" s="5">
        <v>100222.2689</v>
      </c>
      <c r="F12" s="5">
        <v>91554.37612</v>
      </c>
      <c r="G12" s="5">
        <v>72951.54431</v>
      </c>
      <c r="H12" s="5">
        <v>101820.24536</v>
      </c>
      <c r="I12" s="5">
        <v>108694.67070999999</v>
      </c>
      <c r="J12" s="5">
        <v>82746.26869</v>
      </c>
      <c r="K12" s="5">
        <v>64886.84843</v>
      </c>
      <c r="L12" s="5">
        <v>0</v>
      </c>
      <c r="M12" s="5"/>
      <c r="N12" s="5"/>
      <c r="O12" s="5"/>
      <c r="P12" s="5"/>
      <c r="Q12" s="5"/>
      <c r="R12" s="5"/>
      <c r="S12" s="5"/>
      <c r="T12" s="5"/>
      <c r="U12" s="13"/>
      <c r="V12" s="6"/>
    </row>
    <row r="13" spans="2:22" ht="12.75">
      <c r="B13" t="s">
        <v>5</v>
      </c>
      <c r="C13" s="5"/>
      <c r="D13" s="5">
        <v>7731.0112</v>
      </c>
      <c r="E13" s="5">
        <v>10523.456900000001</v>
      </c>
      <c r="F13" s="5">
        <v>7783.08878</v>
      </c>
      <c r="G13" s="5">
        <v>7619.134950000001</v>
      </c>
      <c r="H13" s="5">
        <v>11356.73588</v>
      </c>
      <c r="I13" s="5">
        <v>8382.61706</v>
      </c>
      <c r="J13" s="5">
        <v>2034.32115</v>
      </c>
      <c r="K13" s="5">
        <v>2611.00609</v>
      </c>
      <c r="L13" s="5">
        <v>0</v>
      </c>
      <c r="M13" s="5"/>
      <c r="N13" s="5"/>
      <c r="O13" s="5"/>
      <c r="P13" s="5"/>
      <c r="Q13" s="5"/>
      <c r="R13" s="5"/>
      <c r="S13" s="5"/>
      <c r="T13" s="5"/>
      <c r="U13" s="13"/>
      <c r="V13" s="6"/>
    </row>
    <row r="14" spans="2:21" ht="12.75">
      <c r="B14" t="s">
        <v>6</v>
      </c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7</v>
      </c>
      <c r="C16" s="10"/>
      <c r="D16" s="10">
        <v>27441.43579</v>
      </c>
      <c r="E16" s="10">
        <v>54000.54219</v>
      </c>
      <c r="F16" s="10">
        <v>54465.77751</v>
      </c>
      <c r="G16" s="10">
        <v>90211.37180999998</v>
      </c>
      <c r="H16" s="10">
        <v>77605.89056999999</v>
      </c>
      <c r="I16" s="10">
        <v>44528.3728</v>
      </c>
      <c r="J16" s="10">
        <v>32467.41449</v>
      </c>
      <c r="K16" s="10">
        <v>17974.88178</v>
      </c>
      <c r="L16" s="10">
        <v>0</v>
      </c>
      <c r="M16" s="10"/>
      <c r="N16" s="10"/>
      <c r="O16" s="10"/>
      <c r="P16" s="10"/>
      <c r="Q16" s="10"/>
      <c r="R16" s="10"/>
      <c r="S16" s="10"/>
      <c r="T16" s="10"/>
      <c r="U16" s="11"/>
    </row>
    <row r="17" spans="2:22" ht="12.75">
      <c r="B17" t="s">
        <v>72</v>
      </c>
      <c r="C17" s="5"/>
      <c r="D17" s="5">
        <v>5263.01325</v>
      </c>
      <c r="E17" s="5">
        <v>22168.876949999998</v>
      </c>
      <c r="F17" s="5">
        <v>29585.99023</v>
      </c>
      <c r="G17" s="5">
        <v>48384.342979999994</v>
      </c>
      <c r="H17" s="5">
        <v>34810.00164</v>
      </c>
      <c r="I17" s="5">
        <v>24675.68608</v>
      </c>
      <c r="J17" s="5">
        <v>21371.57847</v>
      </c>
      <c r="K17" s="5">
        <v>9104.43368</v>
      </c>
      <c r="L17" s="5">
        <v>0</v>
      </c>
      <c r="M17" s="5"/>
      <c r="N17" s="5"/>
      <c r="O17" s="5"/>
      <c r="P17" s="5"/>
      <c r="Q17" s="5"/>
      <c r="R17" s="5"/>
      <c r="S17" s="5"/>
      <c r="T17" s="5"/>
      <c r="U17" s="13"/>
      <c r="V17" s="6"/>
    </row>
    <row r="18" spans="2:21" ht="12.75">
      <c r="B18" t="s">
        <v>73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3664.3346699999997</v>
      </c>
      <c r="J18" s="5">
        <v>0</v>
      </c>
      <c r="K18" s="5">
        <v>0</v>
      </c>
      <c r="L18" s="5">
        <v>0</v>
      </c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33</v>
      </c>
      <c r="C19" s="5"/>
      <c r="D19" s="5">
        <v>22178.42254</v>
      </c>
      <c r="E19" s="5">
        <v>31831.665240000002</v>
      </c>
      <c r="F19" s="5">
        <v>24879.78728</v>
      </c>
      <c r="G19" s="5">
        <v>41827.028829999996</v>
      </c>
      <c r="H19" s="5">
        <v>42795.888929999994</v>
      </c>
      <c r="I19" s="5">
        <v>16188.35205</v>
      </c>
      <c r="J19" s="5">
        <v>11095.836019999999</v>
      </c>
      <c r="K19" s="5">
        <v>8870.4481</v>
      </c>
      <c r="L19" s="5">
        <v>0</v>
      </c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34</v>
      </c>
      <c r="C21" s="5"/>
      <c r="D21" s="10">
        <v>39496.69739</v>
      </c>
      <c r="E21" s="10">
        <v>63408.90321999999</v>
      </c>
      <c r="F21" s="10">
        <v>65577.74663000001</v>
      </c>
      <c r="G21" s="10">
        <v>45933.33219</v>
      </c>
      <c r="H21" s="10">
        <v>28962.452120000005</v>
      </c>
      <c r="I21" s="10">
        <v>43649.474709999995</v>
      </c>
      <c r="J21" s="10">
        <v>18048.984969999998</v>
      </c>
      <c r="K21" s="10">
        <v>9234.08263</v>
      </c>
      <c r="L21" s="10">
        <v>0</v>
      </c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41</v>
      </c>
      <c r="C22" s="5"/>
      <c r="D22" s="5">
        <v>38094.17332</v>
      </c>
      <c r="E22" s="5">
        <v>55935.773689999995</v>
      </c>
      <c r="F22" s="5">
        <v>56775.6739</v>
      </c>
      <c r="G22" s="5">
        <v>38295.36063</v>
      </c>
      <c r="H22" s="5">
        <v>21962.266550000004</v>
      </c>
      <c r="I22" s="5">
        <v>32136.452049999996</v>
      </c>
      <c r="J22" s="5">
        <v>13075.04991</v>
      </c>
      <c r="K22" s="5">
        <v>6522.77564</v>
      </c>
      <c r="L22" s="5">
        <v>0</v>
      </c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42</v>
      </c>
      <c r="C23" s="5"/>
      <c r="D23" s="5">
        <v>1402.5240700000002</v>
      </c>
      <c r="E23" s="5">
        <v>7473.12953</v>
      </c>
      <c r="F23" s="5">
        <v>8802.07273</v>
      </c>
      <c r="G23" s="5">
        <v>7637.971560000001</v>
      </c>
      <c r="H23" s="5">
        <v>7000.185570000001</v>
      </c>
      <c r="I23" s="5">
        <v>11513.02266</v>
      </c>
      <c r="J23" s="5">
        <v>4973.93506</v>
      </c>
      <c r="K23" s="5">
        <v>2711.30699</v>
      </c>
      <c r="L23" s="5">
        <v>0</v>
      </c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43</v>
      </c>
      <c r="C25" s="5"/>
      <c r="D25" s="10">
        <v>3096.09177</v>
      </c>
      <c r="E25" s="10">
        <v>3374.87352</v>
      </c>
      <c r="F25" s="10">
        <v>3199.5322</v>
      </c>
      <c r="G25" s="10">
        <v>4666.44325</v>
      </c>
      <c r="H25" s="10">
        <v>10584.677679999999</v>
      </c>
      <c r="I25" s="10">
        <v>0</v>
      </c>
      <c r="J25" s="10">
        <v>0</v>
      </c>
      <c r="K25" s="10">
        <v>0</v>
      </c>
      <c r="L25" s="10">
        <v>0</v>
      </c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44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45</v>
      </c>
      <c r="C27" s="5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46</v>
      </c>
      <c r="C28" s="5"/>
      <c r="D28" s="5">
        <v>3096.09177</v>
      </c>
      <c r="E28" s="5">
        <v>3374.87352</v>
      </c>
      <c r="F28" s="5">
        <v>3199.5322</v>
      </c>
      <c r="G28" s="5">
        <v>4666.44325</v>
      </c>
      <c r="H28" s="5">
        <v>10584.677679999999</v>
      </c>
      <c r="I28" s="5">
        <v>0</v>
      </c>
      <c r="J28" s="5">
        <v>0</v>
      </c>
      <c r="K28" s="5">
        <v>0</v>
      </c>
      <c r="L28" s="5">
        <v>0</v>
      </c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47</v>
      </c>
      <c r="C30" s="5"/>
      <c r="D30" s="10">
        <v>3420.26178</v>
      </c>
      <c r="E30" s="10">
        <v>3397.0017900000003</v>
      </c>
      <c r="F30" s="10">
        <v>3037.57357</v>
      </c>
      <c r="G30" s="10">
        <v>5102.75616</v>
      </c>
      <c r="H30" s="10">
        <v>6426.68343</v>
      </c>
      <c r="I30" s="10">
        <v>16594.28849</v>
      </c>
      <c r="J30" s="10">
        <v>4681.498570000001</v>
      </c>
      <c r="K30" s="10">
        <v>9896.694539999999</v>
      </c>
      <c r="L30" s="10">
        <v>0</v>
      </c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48</v>
      </c>
      <c r="C32" s="5"/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56</v>
      </c>
      <c r="C33" s="5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57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58</v>
      </c>
      <c r="C36" s="10"/>
      <c r="D36" s="10">
        <v>223.05534</v>
      </c>
      <c r="E36" s="10">
        <v>1191.80871</v>
      </c>
      <c r="F36" s="10">
        <v>557.25258</v>
      </c>
      <c r="G36" s="10">
        <v>563.02594</v>
      </c>
      <c r="H36" s="10">
        <v>180.12007</v>
      </c>
      <c r="I36" s="10">
        <v>146.56483</v>
      </c>
      <c r="J36" s="10">
        <v>39.96755</v>
      </c>
      <c r="K36" s="10">
        <v>0</v>
      </c>
      <c r="L36" s="10">
        <v>0</v>
      </c>
      <c r="M36" s="10"/>
      <c r="N36" s="10"/>
      <c r="O36" s="10"/>
      <c r="P36" s="10"/>
      <c r="Q36" s="10"/>
      <c r="R36" s="10"/>
      <c r="S36" s="10"/>
      <c r="T36" s="10"/>
      <c r="U36" s="11"/>
      <c r="V36" s="6"/>
    </row>
    <row r="37" spans="2:22" ht="12.75">
      <c r="B37" t="s">
        <v>59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60</v>
      </c>
      <c r="C38" s="5"/>
      <c r="D38" s="5">
        <v>223.05534</v>
      </c>
      <c r="E38" s="5">
        <v>1191.80871</v>
      </c>
      <c r="F38" s="5">
        <v>557.25258</v>
      </c>
      <c r="G38" s="5">
        <v>563.02594</v>
      </c>
      <c r="H38" s="5">
        <v>180.12007</v>
      </c>
      <c r="I38" s="5">
        <v>146.56483</v>
      </c>
      <c r="J38" s="5">
        <v>39.96755</v>
      </c>
      <c r="K38" s="5">
        <v>0</v>
      </c>
      <c r="L38" s="5">
        <v>0</v>
      </c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132</v>
      </c>
      <c r="C40" s="9"/>
      <c r="D40" s="9">
        <v>139479.42298</v>
      </c>
      <c r="E40" s="9">
        <v>236118.85523000002</v>
      </c>
      <c r="F40" s="9">
        <v>226175.34739</v>
      </c>
      <c r="G40" s="9">
        <v>227047.60860999997</v>
      </c>
      <c r="H40" s="9">
        <v>236936.80511</v>
      </c>
      <c r="I40" s="9">
        <v>221995.98859999998</v>
      </c>
      <c r="J40" s="9">
        <v>140018.45541999998</v>
      </c>
      <c r="K40" s="9">
        <v>104603.51346999999</v>
      </c>
      <c r="L40" s="9">
        <v>0</v>
      </c>
      <c r="M40" s="9"/>
      <c r="N40" s="9"/>
      <c r="O40" s="9"/>
      <c r="P40" s="9"/>
      <c r="Q40" s="9"/>
      <c r="R40" s="9"/>
      <c r="S40" s="9"/>
      <c r="T40" s="9"/>
      <c r="U40" s="12"/>
    </row>
    <row r="41" spans="2:19" ht="12.75">
      <c r="B41" t="s">
        <v>133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134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61</v>
      </c>
      <c r="C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4">
        <v>1994</v>
      </c>
      <c r="E45" s="4">
        <v>1995</v>
      </c>
      <c r="F45" s="4">
        <v>1996</v>
      </c>
      <c r="G45" s="4">
        <v>1997</v>
      </c>
      <c r="H45" s="4">
        <v>1998</v>
      </c>
      <c r="I45" s="4">
        <v>1999</v>
      </c>
      <c r="J45" s="4">
        <v>2000</v>
      </c>
      <c r="K45" s="4">
        <v>2001</v>
      </c>
      <c r="L45" s="4">
        <v>2002</v>
      </c>
      <c r="M45" s="5"/>
      <c r="N45" s="5"/>
      <c r="O45" s="5"/>
      <c r="P45" s="5"/>
      <c r="Q45" s="5"/>
      <c r="R45" s="5"/>
      <c r="S45" s="5"/>
    </row>
    <row r="46" spans="2:19" ht="12.75">
      <c r="B46" s="3" t="s">
        <v>67</v>
      </c>
      <c r="C46" s="5"/>
      <c r="D46" s="16">
        <v>58070.86971</v>
      </c>
      <c r="E46" s="16">
        <v>100222.2689</v>
      </c>
      <c r="F46" s="16">
        <v>91554.37612</v>
      </c>
      <c r="G46" s="16">
        <v>72951.54431</v>
      </c>
      <c r="H46" s="16">
        <v>101820.24536</v>
      </c>
      <c r="I46" s="16">
        <v>108694.67070999999</v>
      </c>
      <c r="J46" s="16">
        <v>82746.26869</v>
      </c>
      <c r="K46" s="16">
        <v>64886.84843</v>
      </c>
      <c r="L46" s="16">
        <v>0</v>
      </c>
      <c r="M46" s="5"/>
      <c r="N46" s="5"/>
      <c r="O46" s="5"/>
      <c r="P46" s="5"/>
      <c r="Q46" s="5"/>
      <c r="R46" s="5"/>
      <c r="S46" s="5"/>
    </row>
    <row r="47" spans="2:22" ht="12.75">
      <c r="B47" t="s">
        <v>68</v>
      </c>
      <c r="C47" s="5"/>
      <c r="D47" s="5">
        <v>5237.548650000001</v>
      </c>
      <c r="E47" s="5">
        <v>26287.83791</v>
      </c>
      <c r="F47" s="5">
        <v>29695.96132</v>
      </c>
      <c r="G47" s="5">
        <v>20109.42575</v>
      </c>
      <c r="H47" s="5">
        <v>35677.547049999994</v>
      </c>
      <c r="I47" s="5">
        <v>52466.36272</v>
      </c>
      <c r="J47" s="5">
        <v>41008.260590000005</v>
      </c>
      <c r="K47" s="5">
        <v>27545.02607</v>
      </c>
      <c r="L47" s="5">
        <v>0</v>
      </c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69</v>
      </c>
      <c r="C48" s="5"/>
      <c r="D48" s="5">
        <v>50985.105200000005</v>
      </c>
      <c r="E48" s="5">
        <v>57386.134939999996</v>
      </c>
      <c r="F48" s="5">
        <v>47404.15361</v>
      </c>
      <c r="G48" s="5">
        <v>40695.073990000004</v>
      </c>
      <c r="H48" s="5">
        <v>47854.18435</v>
      </c>
      <c r="I48" s="5">
        <v>36609.80563</v>
      </c>
      <c r="J48" s="5">
        <v>41738.0081</v>
      </c>
      <c r="K48" s="5">
        <v>37341.82236</v>
      </c>
      <c r="L48" s="5">
        <v>0</v>
      </c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77</v>
      </c>
      <c r="C49" s="5"/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78</v>
      </c>
      <c r="C50" s="5"/>
      <c r="D50" s="5">
        <v>1577.08244</v>
      </c>
      <c r="E50" s="5">
        <v>14445.402769999999</v>
      </c>
      <c r="F50" s="5">
        <v>11172.90681</v>
      </c>
      <c r="G50" s="5">
        <v>10390.99281</v>
      </c>
      <c r="H50" s="5">
        <v>12281.89096</v>
      </c>
      <c r="I50" s="5">
        <v>8904.966460000001</v>
      </c>
      <c r="J50" s="5">
        <v>0</v>
      </c>
      <c r="K50" s="5">
        <v>0</v>
      </c>
      <c r="L50" s="5">
        <v>0</v>
      </c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79</v>
      </c>
      <c r="C51" s="5"/>
      <c r="D51" s="5">
        <v>271.13342</v>
      </c>
      <c r="E51" s="5">
        <v>2102.89328</v>
      </c>
      <c r="F51" s="5">
        <v>3281.3543799999998</v>
      </c>
      <c r="G51" s="5">
        <v>1756.05176</v>
      </c>
      <c r="H51" s="5">
        <v>6006.623</v>
      </c>
      <c r="I51" s="5">
        <v>10713.5359</v>
      </c>
      <c r="J51" s="5">
        <v>0</v>
      </c>
      <c r="K51" s="5">
        <v>0</v>
      </c>
      <c r="L51" s="5">
        <v>0</v>
      </c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80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81</v>
      </c>
      <c r="C53" s="5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52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50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51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53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54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55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86</v>
      </c>
    </row>
    <row r="67" ht="12.75">
      <c r="B67" t="s">
        <v>63</v>
      </c>
    </row>
    <row r="68" ht="12.75">
      <c r="B68" t="s">
        <v>2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102</v>
      </c>
      <c r="C72" s="10">
        <v>536.9926515574261</v>
      </c>
      <c r="D72" s="10">
        <v>1492.8946228930754</v>
      </c>
      <c r="E72" s="10">
        <v>9545.32574665027</v>
      </c>
      <c r="F72" s="10">
        <v>1451.6158029909602</v>
      </c>
      <c r="G72" s="10">
        <v>52894.43338177315</v>
      </c>
      <c r="H72" s="10">
        <v>23749.314761964597</v>
      </c>
      <c r="I72" s="10">
        <v>64669.019169891406</v>
      </c>
      <c r="J72" s="10">
        <v>11164.782396088021</v>
      </c>
      <c r="K72" s="10">
        <v>25710.03406998704</v>
      </c>
      <c r="L72" s="10">
        <v>9029.59413202934</v>
      </c>
      <c r="M72" s="10">
        <v>12919.733496332517</v>
      </c>
      <c r="N72" s="10">
        <v>16883.94498777506</v>
      </c>
      <c r="O72" s="10">
        <v>652.8716381418093</v>
      </c>
      <c r="P72" s="10">
        <v>0</v>
      </c>
      <c r="Q72" s="10">
        <v>0</v>
      </c>
      <c r="R72" s="10">
        <v>0</v>
      </c>
      <c r="S72" s="10">
        <v>0</v>
      </c>
      <c r="T72" s="10"/>
      <c r="U72" s="11"/>
    </row>
    <row r="73" spans="2:21" ht="12.75">
      <c r="B73" t="s">
        <v>103</v>
      </c>
      <c r="C73" s="5">
        <v>536.9926515574261</v>
      </c>
      <c r="D73" s="5">
        <v>267.42368288633895</v>
      </c>
      <c r="E73" s="5">
        <v>0</v>
      </c>
      <c r="F73" s="5">
        <v>366.93784099978853</v>
      </c>
      <c r="G73" s="5">
        <v>42726.360243919524</v>
      </c>
      <c r="H73" s="5">
        <v>12395.189848372944</v>
      </c>
      <c r="I73" s="5">
        <v>5830.4152542372885</v>
      </c>
      <c r="J73" s="5">
        <v>0</v>
      </c>
      <c r="K73" s="5">
        <v>10558.266343825668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/>
      <c r="U73" s="14"/>
    </row>
    <row r="74" spans="2:21" ht="12.75">
      <c r="B74" t="s">
        <v>104</v>
      </c>
      <c r="C74" s="5">
        <v>0</v>
      </c>
      <c r="D74" s="5">
        <v>1225.4709400067366</v>
      </c>
      <c r="E74" s="5">
        <v>9545.32574665027</v>
      </c>
      <c r="F74" s="5">
        <v>1084.6779619911717</v>
      </c>
      <c r="G74" s="5">
        <v>10168.073137853633</v>
      </c>
      <c r="H74" s="5">
        <v>11354.124913591651</v>
      </c>
      <c r="I74" s="5">
        <v>58838.603915654116</v>
      </c>
      <c r="J74" s="5">
        <v>11164.782396088021</v>
      </c>
      <c r="K74" s="5">
        <v>15151.767726161372</v>
      </c>
      <c r="L74" s="5">
        <v>9029.59413202934</v>
      </c>
      <c r="M74" s="5">
        <v>12919.733496332517</v>
      </c>
      <c r="N74" s="5">
        <v>16883.94498777506</v>
      </c>
      <c r="O74" s="5">
        <v>652.8716381418093</v>
      </c>
      <c r="P74" s="5">
        <v>0</v>
      </c>
      <c r="Q74" s="5">
        <v>0</v>
      </c>
      <c r="R74" s="5">
        <v>0</v>
      </c>
      <c r="S74" s="5">
        <v>0</v>
      </c>
      <c r="T74" s="5"/>
      <c r="U74" s="14"/>
    </row>
    <row r="75" spans="2:21" ht="12.75">
      <c r="B75" t="s">
        <v>105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106</v>
      </c>
      <c r="C77" s="10">
        <v>0</v>
      </c>
      <c r="D77" s="10">
        <v>0</v>
      </c>
      <c r="E77" s="10">
        <v>2541.21735133995</v>
      </c>
      <c r="F77" s="10">
        <v>8371.594586800065</v>
      </c>
      <c r="G77" s="10">
        <v>4552.4168004543135</v>
      </c>
      <c r="H77" s="10">
        <v>0</v>
      </c>
      <c r="I77" s="10">
        <v>7334.116136919317</v>
      </c>
      <c r="J77" s="10">
        <v>1089.1907090464547</v>
      </c>
      <c r="K77" s="10">
        <v>10192.529339853301</v>
      </c>
      <c r="L77" s="10">
        <v>2782.342298288508</v>
      </c>
      <c r="M77" s="10">
        <v>3281.367970660147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/>
      <c r="U77" s="11"/>
    </row>
    <row r="78" spans="2:21" ht="12.75">
      <c r="B78" t="s">
        <v>107</v>
      </c>
      <c r="C78" s="5">
        <v>0</v>
      </c>
      <c r="D78" s="5">
        <v>0</v>
      </c>
      <c r="E78" s="5">
        <v>2541.21735133995</v>
      </c>
      <c r="F78" s="5">
        <v>8371.594586800065</v>
      </c>
      <c r="G78" s="5">
        <v>4552.4168004543135</v>
      </c>
      <c r="H78" s="5">
        <v>0</v>
      </c>
      <c r="I78" s="5">
        <v>7334.116136919317</v>
      </c>
      <c r="J78" s="5">
        <v>1089.1907090464547</v>
      </c>
      <c r="K78" s="5">
        <v>10192.529339853301</v>
      </c>
      <c r="L78" s="5">
        <v>2782.342298288508</v>
      </c>
      <c r="M78" s="5">
        <v>3281.367970660147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/>
      <c r="U78" s="14"/>
    </row>
    <row r="79" spans="2:19" ht="12.75">
      <c r="B79" t="s">
        <v>108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ht="12.75">
      <c r="B80" t="s">
        <v>109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110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ht="12.75">
      <c r="B83" t="s">
        <v>111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 ht="12.75">
      <c r="B84" t="s">
        <v>112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113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12.75">
      <c r="B87" t="s">
        <v>114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115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ht="12.75">
      <c r="B89" t="s">
        <v>116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117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118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12.75">
      <c r="B94" t="s">
        <v>127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t="s">
        <v>128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129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/>
      <c r="U97" s="11"/>
    </row>
    <row r="98" spans="2:21" ht="12.75">
      <c r="B98" t="s">
        <v>130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131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132</v>
      </c>
      <c r="C101" s="9">
        <v>536.9926515574261</v>
      </c>
      <c r="D101" s="9">
        <v>1492.8946228930754</v>
      </c>
      <c r="E101" s="9">
        <v>12086.54309799022</v>
      </c>
      <c r="F101" s="9">
        <v>9823.210389791026</v>
      </c>
      <c r="G101" s="9">
        <v>57446.85018222747</v>
      </c>
      <c r="H101" s="9">
        <v>23749.314761964597</v>
      </c>
      <c r="I101" s="9">
        <v>72003.13530681073</v>
      </c>
      <c r="J101" s="9">
        <v>12253.973105134475</v>
      </c>
      <c r="K101" s="9">
        <v>35902.56340984034</v>
      </c>
      <c r="L101" s="9">
        <v>11811.936430317848</v>
      </c>
      <c r="M101" s="9">
        <v>16201.101466992664</v>
      </c>
      <c r="N101" s="9">
        <v>16883.94498777506</v>
      </c>
      <c r="O101" s="9">
        <v>652.8716381418093</v>
      </c>
      <c r="P101" s="9">
        <v>0</v>
      </c>
      <c r="Q101" s="9">
        <v>0</v>
      </c>
      <c r="R101" s="9">
        <v>0</v>
      </c>
      <c r="S101" s="9">
        <v>0</v>
      </c>
      <c r="T101" s="9"/>
      <c r="U101" s="11"/>
    </row>
    <row r="102" spans="2:19" ht="12.75">
      <c r="B102" t="s">
        <v>133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t="s">
        <v>134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135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3" t="s">
        <v>103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2:21" ht="12.75">
      <c r="B108" t="s">
        <v>136</v>
      </c>
      <c r="C108" s="5">
        <v>536.9926515574261</v>
      </c>
      <c r="D108" s="5">
        <v>267.42368288633895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/>
      <c r="U108" s="14"/>
    </row>
    <row r="109" spans="2:21" ht="12.75">
      <c r="B109" t="s">
        <v>137</v>
      </c>
      <c r="C109" s="5">
        <v>0</v>
      </c>
      <c r="D109" s="5">
        <v>0</v>
      </c>
      <c r="E109" s="5">
        <v>0</v>
      </c>
      <c r="F109" s="5">
        <v>366.93784099978853</v>
      </c>
      <c r="G109" s="5">
        <v>42726.360243919524</v>
      </c>
      <c r="H109" s="5">
        <v>12395.189848372944</v>
      </c>
      <c r="I109" s="5">
        <v>5830.4152542372885</v>
      </c>
      <c r="J109" s="5">
        <v>0</v>
      </c>
      <c r="K109" s="5">
        <v>10558.266343825668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/>
      <c r="U109" s="14"/>
    </row>
    <row r="110" spans="2:21" ht="12.75">
      <c r="B110" t="s">
        <v>138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/>
      <c r="U110" s="14"/>
    </row>
    <row r="111" spans="2:21" ht="12.75">
      <c r="B111" t="s">
        <v>139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/>
      <c r="U111" s="14"/>
    </row>
    <row r="112" spans="2:21" ht="12.75">
      <c r="B112" t="s">
        <v>140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141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142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52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50</v>
      </c>
      <c r="C117" s="5">
        <v>0</v>
      </c>
      <c r="D117" s="5">
        <v>1225.4709400067366</v>
      </c>
      <c r="E117" s="5">
        <v>9545.32574665027</v>
      </c>
      <c r="F117" s="5">
        <v>0</v>
      </c>
      <c r="G117" s="5">
        <v>2776.1686107277524</v>
      </c>
      <c r="H117" s="5">
        <v>10395.783928007624</v>
      </c>
      <c r="I117" s="5">
        <v>7982.002448661443</v>
      </c>
      <c r="J117" s="5">
        <v>4850.469437652812</v>
      </c>
      <c r="K117" s="5">
        <v>15151.767726161372</v>
      </c>
      <c r="L117" s="5">
        <v>9029.59413202934</v>
      </c>
      <c r="M117" s="5">
        <v>12919.733496332517</v>
      </c>
      <c r="N117" s="5">
        <v>0</v>
      </c>
      <c r="O117" s="5">
        <v>652.8716381418093</v>
      </c>
      <c r="P117" s="5">
        <v>0</v>
      </c>
      <c r="Q117" s="5">
        <v>0</v>
      </c>
      <c r="R117" s="5">
        <v>0</v>
      </c>
      <c r="S117" s="5">
        <v>0</v>
      </c>
      <c r="T117" s="5"/>
      <c r="U117" s="14"/>
    </row>
    <row r="118" spans="2:21" ht="12.75">
      <c r="B118" s="7" t="s">
        <v>51</v>
      </c>
      <c r="C118" s="5">
        <v>0</v>
      </c>
      <c r="D118" s="5">
        <v>0</v>
      </c>
      <c r="E118" s="5">
        <v>0</v>
      </c>
      <c r="F118" s="5">
        <v>1084.6779619911717</v>
      </c>
      <c r="G118" s="5">
        <v>7391.904527125881</v>
      </c>
      <c r="H118" s="5">
        <v>958.3409855840268</v>
      </c>
      <c r="I118" s="5">
        <v>50856.601466992666</v>
      </c>
      <c r="J118" s="5">
        <v>6314.312958435208</v>
      </c>
      <c r="K118" s="5">
        <v>0</v>
      </c>
      <c r="L118" s="5">
        <v>0</v>
      </c>
      <c r="M118" s="5">
        <v>0</v>
      </c>
      <c r="N118" s="5">
        <v>16883.94498777506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/>
      <c r="U118" s="14"/>
    </row>
    <row r="119" spans="2:21" ht="12.75">
      <c r="B119" s="7" t="s">
        <v>53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/>
      <c r="U119" s="14"/>
    </row>
    <row r="120" spans="2:21" ht="12.75">
      <c r="B120" s="7" t="s">
        <v>54</v>
      </c>
      <c r="C120" s="5">
        <v>0</v>
      </c>
      <c r="D120" s="5">
        <v>0</v>
      </c>
      <c r="E120" s="5">
        <v>134.21216732400347</v>
      </c>
      <c r="F120" s="5">
        <v>6887.765074625278</v>
      </c>
      <c r="G120" s="5">
        <v>551.9461668314968</v>
      </c>
      <c r="H120" s="5">
        <v>0</v>
      </c>
      <c r="I120" s="5">
        <v>5318.515892420539</v>
      </c>
      <c r="J120" s="5">
        <v>1089.1907090464547</v>
      </c>
      <c r="K120" s="5">
        <v>10192.529339853301</v>
      </c>
      <c r="L120" s="5">
        <v>2782.342298288508</v>
      </c>
      <c r="M120" s="5">
        <v>3281.367970660147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/>
      <c r="U120" s="14"/>
    </row>
    <row r="121" spans="2:21" ht="12.75">
      <c r="B121" s="7" t="s">
        <v>55</v>
      </c>
      <c r="C121" s="5">
        <v>0</v>
      </c>
      <c r="D121" s="5">
        <v>0</v>
      </c>
      <c r="E121" s="5">
        <v>2407.0051840159467</v>
      </c>
      <c r="F121" s="5">
        <v>1483.8295121747863</v>
      </c>
      <c r="G121" s="5">
        <v>4000.470633622816</v>
      </c>
      <c r="H121" s="5">
        <v>0</v>
      </c>
      <c r="I121" s="5">
        <v>2015.6002444987776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86</v>
      </c>
    </row>
    <row r="127" ht="12.75">
      <c r="B127" t="s">
        <v>35</v>
      </c>
    </row>
    <row r="128" ht="12.75">
      <c r="B128" t="s">
        <v>2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82</v>
      </c>
    </row>
    <row r="133" spans="2:20" ht="12.75">
      <c r="B133" s="1" t="s">
        <v>3</v>
      </c>
      <c r="C133" s="10">
        <f aca="true" t="shared" si="0" ref="C133:S133">C11+C72</f>
        <v>536.9926515574261</v>
      </c>
      <c r="D133" s="10">
        <f t="shared" si="0"/>
        <v>67294.77553289307</v>
      </c>
      <c r="E133" s="10">
        <f t="shared" si="0"/>
        <v>120291.05154665027</v>
      </c>
      <c r="F133" s="10">
        <f t="shared" si="0"/>
        <v>100789.08070299096</v>
      </c>
      <c r="G133" s="10">
        <f t="shared" si="0"/>
        <v>133465.11264177316</v>
      </c>
      <c r="H133" s="10">
        <f t="shared" si="0"/>
        <v>136926.2960019646</v>
      </c>
      <c r="I133" s="10">
        <f t="shared" si="0"/>
        <v>181746.3069398914</v>
      </c>
      <c r="J133" s="10">
        <f t="shared" si="0"/>
        <v>95945.37223608802</v>
      </c>
      <c r="K133" s="10">
        <f t="shared" si="0"/>
        <v>93207.88858998704</v>
      </c>
      <c r="L133" s="10">
        <f t="shared" si="0"/>
        <v>9029.59413202934</v>
      </c>
      <c r="M133" s="10">
        <f t="shared" si="0"/>
        <v>12919.733496332517</v>
      </c>
      <c r="N133" s="10">
        <f t="shared" si="0"/>
        <v>16883.94498777506</v>
      </c>
      <c r="O133" s="10">
        <f t="shared" si="0"/>
        <v>652.8716381418093</v>
      </c>
      <c r="P133" s="10">
        <f t="shared" si="0"/>
        <v>0</v>
      </c>
      <c r="Q133" s="10">
        <f t="shared" si="0"/>
        <v>0</v>
      </c>
      <c r="R133" s="10">
        <f t="shared" si="0"/>
        <v>0</v>
      </c>
      <c r="S133" s="10">
        <f t="shared" si="0"/>
        <v>0</v>
      </c>
      <c r="T133" s="10">
        <f>SUM(C133:S133)</f>
        <v>969689.0210980747</v>
      </c>
    </row>
    <row r="134" spans="2:20" ht="12.75">
      <c r="B134" t="s">
        <v>4</v>
      </c>
      <c r="C134" s="17">
        <f aca="true" t="shared" si="1" ref="C134:R136">C12+C73</f>
        <v>536.9926515574261</v>
      </c>
      <c r="D134" s="17">
        <f t="shared" si="1"/>
        <v>58338.293392886335</v>
      </c>
      <c r="E134" s="17">
        <f t="shared" si="1"/>
        <v>100222.2689</v>
      </c>
      <c r="F134" s="17">
        <f t="shared" si="1"/>
        <v>91921.31396099979</v>
      </c>
      <c r="G134" s="17">
        <f t="shared" si="1"/>
        <v>115677.90455391952</v>
      </c>
      <c r="H134" s="17">
        <f t="shared" si="1"/>
        <v>114215.43520837295</v>
      </c>
      <c r="I134" s="17">
        <f t="shared" si="1"/>
        <v>114525.08596423728</v>
      </c>
      <c r="J134" s="17">
        <f t="shared" si="1"/>
        <v>82746.26869</v>
      </c>
      <c r="K134" s="17">
        <f t="shared" si="1"/>
        <v>75445.11477382567</v>
      </c>
      <c r="L134" s="17">
        <f t="shared" si="1"/>
        <v>0</v>
      </c>
      <c r="M134" s="17">
        <f t="shared" si="1"/>
        <v>0</v>
      </c>
      <c r="N134" s="17">
        <f t="shared" si="1"/>
        <v>0</v>
      </c>
      <c r="O134" s="17">
        <f t="shared" si="1"/>
        <v>0</v>
      </c>
      <c r="P134" s="17">
        <f t="shared" si="1"/>
        <v>0</v>
      </c>
      <c r="Q134" s="17">
        <f t="shared" si="1"/>
        <v>0</v>
      </c>
      <c r="R134" s="17">
        <f t="shared" si="1"/>
        <v>0</v>
      </c>
      <c r="S134" s="17">
        <f>S12+S73</f>
        <v>0</v>
      </c>
      <c r="T134" s="16">
        <f aca="true" t="shared" si="2" ref="T134:T175">SUM(C134:S134)</f>
        <v>753628.6780957988</v>
      </c>
    </row>
    <row r="135" spans="2:20" ht="12.75">
      <c r="B135" t="s">
        <v>5</v>
      </c>
      <c r="C135" s="17">
        <f t="shared" si="1"/>
        <v>0</v>
      </c>
      <c r="D135" s="17">
        <f t="shared" si="1"/>
        <v>8956.482140006736</v>
      </c>
      <c r="E135" s="17">
        <f t="shared" si="1"/>
        <v>20068.78264665027</v>
      </c>
      <c r="F135" s="17">
        <f t="shared" si="1"/>
        <v>8867.766741991172</v>
      </c>
      <c r="G135" s="17">
        <f t="shared" si="1"/>
        <v>17787.208087853633</v>
      </c>
      <c r="H135" s="17">
        <f t="shared" si="1"/>
        <v>22710.86079359165</v>
      </c>
      <c r="I135" s="17">
        <f t="shared" si="1"/>
        <v>67221.22097565411</v>
      </c>
      <c r="J135" s="17">
        <f t="shared" si="1"/>
        <v>13199.103546088021</v>
      </c>
      <c r="K135" s="17">
        <f t="shared" si="1"/>
        <v>17762.77381616137</v>
      </c>
      <c r="L135" s="17">
        <f t="shared" si="1"/>
        <v>9029.59413202934</v>
      </c>
      <c r="M135" s="17">
        <f t="shared" si="1"/>
        <v>12919.733496332517</v>
      </c>
      <c r="N135" s="17">
        <f t="shared" si="1"/>
        <v>16883.94498777506</v>
      </c>
      <c r="O135" s="17">
        <f t="shared" si="1"/>
        <v>652.8716381418093</v>
      </c>
      <c r="P135" s="17">
        <f t="shared" si="1"/>
        <v>0</v>
      </c>
      <c r="Q135" s="17">
        <f t="shared" si="1"/>
        <v>0</v>
      </c>
      <c r="R135" s="17">
        <f t="shared" si="1"/>
        <v>0</v>
      </c>
      <c r="S135" s="17">
        <f>S13+S74</f>
        <v>0</v>
      </c>
      <c r="T135" s="16">
        <f t="shared" si="2"/>
        <v>216060.34300227568</v>
      </c>
    </row>
    <row r="136" spans="2:20" ht="12.75">
      <c r="B136" t="s">
        <v>6</v>
      </c>
      <c r="C136" s="17">
        <f t="shared" si="1"/>
        <v>0</v>
      </c>
      <c r="D136" s="17">
        <f t="shared" si="1"/>
        <v>0</v>
      </c>
      <c r="E136" s="17">
        <f t="shared" si="1"/>
        <v>0</v>
      </c>
      <c r="F136" s="17">
        <f t="shared" si="1"/>
        <v>0</v>
      </c>
      <c r="G136" s="17">
        <f t="shared" si="1"/>
        <v>0</v>
      </c>
      <c r="H136" s="17">
        <f t="shared" si="1"/>
        <v>0</v>
      </c>
      <c r="I136" s="17">
        <f t="shared" si="1"/>
        <v>0</v>
      </c>
      <c r="J136" s="17">
        <f t="shared" si="1"/>
        <v>0</v>
      </c>
      <c r="K136" s="17">
        <f t="shared" si="1"/>
        <v>0</v>
      </c>
      <c r="L136" s="17">
        <f t="shared" si="1"/>
        <v>0</v>
      </c>
      <c r="M136" s="17">
        <f t="shared" si="1"/>
        <v>0</v>
      </c>
      <c r="N136" s="17">
        <f t="shared" si="1"/>
        <v>0</v>
      </c>
      <c r="O136" s="17">
        <f t="shared" si="1"/>
        <v>0</v>
      </c>
      <c r="P136" s="17">
        <f t="shared" si="1"/>
        <v>0</v>
      </c>
      <c r="Q136" s="17">
        <f t="shared" si="1"/>
        <v>0</v>
      </c>
      <c r="R136" s="17">
        <f t="shared" si="1"/>
        <v>0</v>
      </c>
      <c r="S136" s="17">
        <f>S14+S75</f>
        <v>0</v>
      </c>
      <c r="T136" s="16">
        <f t="shared" si="2"/>
        <v>0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7</v>
      </c>
      <c r="C138" s="10">
        <f aca="true" t="shared" si="3" ref="C138:S141">C16+C77</f>
        <v>0</v>
      </c>
      <c r="D138" s="10">
        <f t="shared" si="3"/>
        <v>27441.43579</v>
      </c>
      <c r="E138" s="10">
        <f t="shared" si="3"/>
        <v>56541.75954133995</v>
      </c>
      <c r="F138" s="10">
        <f t="shared" si="3"/>
        <v>62837.37209680006</v>
      </c>
      <c r="G138" s="10">
        <f t="shared" si="3"/>
        <v>94763.7886104543</v>
      </c>
      <c r="H138" s="10">
        <f t="shared" si="3"/>
        <v>77605.89056999999</v>
      </c>
      <c r="I138" s="10">
        <f t="shared" si="3"/>
        <v>51862.48893691931</v>
      </c>
      <c r="J138" s="10">
        <f t="shared" si="3"/>
        <v>33556.605199046455</v>
      </c>
      <c r="K138" s="10">
        <f t="shared" si="3"/>
        <v>28167.4111198533</v>
      </c>
      <c r="L138" s="10">
        <f t="shared" si="3"/>
        <v>2782.342298288508</v>
      </c>
      <c r="M138" s="10">
        <f t="shared" si="3"/>
        <v>3281.367970660147</v>
      </c>
      <c r="N138" s="10">
        <f t="shared" si="3"/>
        <v>0</v>
      </c>
      <c r="O138" s="10">
        <f t="shared" si="3"/>
        <v>0</v>
      </c>
      <c r="P138" s="10">
        <f t="shared" si="3"/>
        <v>0</v>
      </c>
      <c r="Q138" s="10">
        <f t="shared" si="3"/>
        <v>0</v>
      </c>
      <c r="R138" s="10">
        <f t="shared" si="3"/>
        <v>0</v>
      </c>
      <c r="S138" s="10">
        <f t="shared" si="3"/>
        <v>0</v>
      </c>
      <c r="T138" s="10">
        <f t="shared" si="2"/>
        <v>438840.462133362</v>
      </c>
    </row>
    <row r="139" spans="2:20" ht="12.75">
      <c r="B139" t="s">
        <v>72</v>
      </c>
      <c r="C139" s="17">
        <f t="shared" si="3"/>
        <v>0</v>
      </c>
      <c r="D139" s="17">
        <f t="shared" si="3"/>
        <v>5263.01325</v>
      </c>
      <c r="E139" s="17">
        <f t="shared" si="3"/>
        <v>24710.09430133995</v>
      </c>
      <c r="F139" s="17">
        <f t="shared" si="3"/>
        <v>37957.58481680007</v>
      </c>
      <c r="G139" s="17">
        <f t="shared" si="3"/>
        <v>52936.759780454304</v>
      </c>
      <c r="H139" s="17">
        <f t="shared" si="3"/>
        <v>34810.00164</v>
      </c>
      <c r="I139" s="17">
        <f t="shared" si="3"/>
        <v>32009.802216919317</v>
      </c>
      <c r="J139" s="17">
        <f t="shared" si="3"/>
        <v>22460.769179046456</v>
      </c>
      <c r="K139" s="17">
        <f t="shared" si="3"/>
        <v>19296.9630198533</v>
      </c>
      <c r="L139" s="17">
        <f t="shared" si="3"/>
        <v>2782.342298288508</v>
      </c>
      <c r="M139" s="17">
        <f t="shared" si="3"/>
        <v>3281.367970660147</v>
      </c>
      <c r="N139" s="17">
        <f t="shared" si="3"/>
        <v>0</v>
      </c>
      <c r="O139" s="17">
        <f t="shared" si="3"/>
        <v>0</v>
      </c>
      <c r="P139" s="17">
        <f t="shared" si="3"/>
        <v>0</v>
      </c>
      <c r="Q139" s="17">
        <f t="shared" si="3"/>
        <v>0</v>
      </c>
      <c r="R139" s="17">
        <f t="shared" si="3"/>
        <v>0</v>
      </c>
      <c r="S139" s="17">
        <f t="shared" si="3"/>
        <v>0</v>
      </c>
      <c r="T139" s="16">
        <f t="shared" si="2"/>
        <v>235508.69847336205</v>
      </c>
    </row>
    <row r="140" spans="2:20" ht="12.75">
      <c r="B140" t="s">
        <v>73</v>
      </c>
      <c r="C140" s="17">
        <f t="shared" si="3"/>
        <v>0</v>
      </c>
      <c r="D140" s="17">
        <f t="shared" si="3"/>
        <v>0</v>
      </c>
      <c r="E140" s="17">
        <f t="shared" si="3"/>
        <v>0</v>
      </c>
      <c r="F140" s="17">
        <f t="shared" si="3"/>
        <v>0</v>
      </c>
      <c r="G140" s="17">
        <f t="shared" si="3"/>
        <v>0</v>
      </c>
      <c r="H140" s="17">
        <f t="shared" si="3"/>
        <v>0</v>
      </c>
      <c r="I140" s="17">
        <f t="shared" si="3"/>
        <v>3664.3346699999997</v>
      </c>
      <c r="J140" s="17">
        <f t="shared" si="3"/>
        <v>0</v>
      </c>
      <c r="K140" s="17">
        <f t="shared" si="3"/>
        <v>0</v>
      </c>
      <c r="L140" s="17">
        <f t="shared" si="3"/>
        <v>0</v>
      </c>
      <c r="M140" s="17">
        <f t="shared" si="3"/>
        <v>0</v>
      </c>
      <c r="N140" s="17">
        <f t="shared" si="3"/>
        <v>0</v>
      </c>
      <c r="O140" s="17">
        <f t="shared" si="3"/>
        <v>0</v>
      </c>
      <c r="P140" s="17">
        <f t="shared" si="3"/>
        <v>0</v>
      </c>
      <c r="Q140" s="17">
        <f t="shared" si="3"/>
        <v>0</v>
      </c>
      <c r="R140" s="17">
        <f t="shared" si="3"/>
        <v>0</v>
      </c>
      <c r="S140" s="17">
        <f t="shared" si="3"/>
        <v>0</v>
      </c>
      <c r="T140" s="16">
        <f t="shared" si="2"/>
        <v>3664.3346699999997</v>
      </c>
    </row>
    <row r="141" spans="2:20" ht="12.75">
      <c r="B141" t="s">
        <v>33</v>
      </c>
      <c r="C141" s="17">
        <f t="shared" si="3"/>
        <v>0</v>
      </c>
      <c r="D141" s="17">
        <f t="shared" si="3"/>
        <v>22178.42254</v>
      </c>
      <c r="E141" s="17">
        <f t="shared" si="3"/>
        <v>31831.665240000002</v>
      </c>
      <c r="F141" s="17">
        <f t="shared" si="3"/>
        <v>24879.78728</v>
      </c>
      <c r="G141" s="17">
        <f t="shared" si="3"/>
        <v>41827.028829999996</v>
      </c>
      <c r="H141" s="17">
        <f t="shared" si="3"/>
        <v>42795.888929999994</v>
      </c>
      <c r="I141" s="17">
        <f t="shared" si="3"/>
        <v>16188.35205</v>
      </c>
      <c r="J141" s="17">
        <f t="shared" si="3"/>
        <v>11095.836019999999</v>
      </c>
      <c r="K141" s="17">
        <f t="shared" si="3"/>
        <v>8870.4481</v>
      </c>
      <c r="L141" s="17">
        <f t="shared" si="3"/>
        <v>0</v>
      </c>
      <c r="M141" s="17">
        <f t="shared" si="3"/>
        <v>0</v>
      </c>
      <c r="N141" s="17">
        <f t="shared" si="3"/>
        <v>0</v>
      </c>
      <c r="O141" s="17">
        <f t="shared" si="3"/>
        <v>0</v>
      </c>
      <c r="P141" s="17">
        <f t="shared" si="3"/>
        <v>0</v>
      </c>
      <c r="Q141" s="17">
        <f t="shared" si="3"/>
        <v>0</v>
      </c>
      <c r="R141" s="17">
        <f t="shared" si="3"/>
        <v>0</v>
      </c>
      <c r="S141" s="17">
        <f t="shared" si="3"/>
        <v>0</v>
      </c>
      <c r="T141" s="16">
        <f t="shared" si="2"/>
        <v>199667.42899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34</v>
      </c>
      <c r="C143" s="10">
        <f aca="true" t="shared" si="4" ref="C143:S145">C21+C82</f>
        <v>0</v>
      </c>
      <c r="D143" s="10">
        <f t="shared" si="4"/>
        <v>39496.69739</v>
      </c>
      <c r="E143" s="10">
        <f t="shared" si="4"/>
        <v>63408.90321999999</v>
      </c>
      <c r="F143" s="10">
        <f t="shared" si="4"/>
        <v>65577.74663000001</v>
      </c>
      <c r="G143" s="10">
        <f t="shared" si="4"/>
        <v>45933.33219</v>
      </c>
      <c r="H143" s="10">
        <f t="shared" si="4"/>
        <v>28962.452120000005</v>
      </c>
      <c r="I143" s="10">
        <f t="shared" si="4"/>
        <v>43649.474709999995</v>
      </c>
      <c r="J143" s="10">
        <f t="shared" si="4"/>
        <v>18048.984969999998</v>
      </c>
      <c r="K143" s="10">
        <f t="shared" si="4"/>
        <v>9234.08263</v>
      </c>
      <c r="L143" s="10">
        <f t="shared" si="4"/>
        <v>0</v>
      </c>
      <c r="M143" s="10">
        <f t="shared" si="4"/>
        <v>0</v>
      </c>
      <c r="N143" s="10">
        <f t="shared" si="4"/>
        <v>0</v>
      </c>
      <c r="O143" s="10">
        <f t="shared" si="4"/>
        <v>0</v>
      </c>
      <c r="P143" s="10">
        <f t="shared" si="4"/>
        <v>0</v>
      </c>
      <c r="Q143" s="10">
        <f t="shared" si="4"/>
        <v>0</v>
      </c>
      <c r="R143" s="10">
        <f t="shared" si="4"/>
        <v>0</v>
      </c>
      <c r="S143" s="10">
        <f t="shared" si="4"/>
        <v>0</v>
      </c>
      <c r="T143" s="10">
        <f t="shared" si="2"/>
        <v>314311.67386000004</v>
      </c>
    </row>
    <row r="144" spans="2:20" ht="12.75">
      <c r="B144" t="s">
        <v>41</v>
      </c>
      <c r="C144" s="17">
        <f t="shared" si="4"/>
        <v>0</v>
      </c>
      <c r="D144" s="17">
        <f t="shared" si="4"/>
        <v>38094.17332</v>
      </c>
      <c r="E144" s="17">
        <f t="shared" si="4"/>
        <v>55935.773689999995</v>
      </c>
      <c r="F144" s="17">
        <f t="shared" si="4"/>
        <v>56775.6739</v>
      </c>
      <c r="G144" s="17">
        <f t="shared" si="4"/>
        <v>38295.36063</v>
      </c>
      <c r="H144" s="17">
        <f t="shared" si="4"/>
        <v>21962.266550000004</v>
      </c>
      <c r="I144" s="17">
        <f t="shared" si="4"/>
        <v>32136.452049999996</v>
      </c>
      <c r="J144" s="17">
        <f t="shared" si="4"/>
        <v>13075.04991</v>
      </c>
      <c r="K144" s="17">
        <f t="shared" si="4"/>
        <v>6522.77564</v>
      </c>
      <c r="L144" s="17">
        <f t="shared" si="4"/>
        <v>0</v>
      </c>
      <c r="M144" s="17">
        <f t="shared" si="4"/>
        <v>0</v>
      </c>
      <c r="N144" s="17">
        <f t="shared" si="4"/>
        <v>0</v>
      </c>
      <c r="O144" s="17">
        <f t="shared" si="4"/>
        <v>0</v>
      </c>
      <c r="P144" s="17">
        <f t="shared" si="4"/>
        <v>0</v>
      </c>
      <c r="Q144" s="17">
        <f t="shared" si="4"/>
        <v>0</v>
      </c>
      <c r="R144" s="17">
        <f t="shared" si="4"/>
        <v>0</v>
      </c>
      <c r="S144" s="17">
        <f t="shared" si="4"/>
        <v>0</v>
      </c>
      <c r="T144" s="16">
        <f t="shared" si="2"/>
        <v>262797.52569</v>
      </c>
    </row>
    <row r="145" spans="2:20" ht="12.75">
      <c r="B145" t="s">
        <v>42</v>
      </c>
      <c r="C145" s="17">
        <f t="shared" si="4"/>
        <v>0</v>
      </c>
      <c r="D145" s="17">
        <f t="shared" si="4"/>
        <v>1402.5240700000002</v>
      </c>
      <c r="E145" s="17">
        <f t="shared" si="4"/>
        <v>7473.12953</v>
      </c>
      <c r="F145" s="17">
        <f t="shared" si="4"/>
        <v>8802.07273</v>
      </c>
      <c r="G145" s="17">
        <f t="shared" si="4"/>
        <v>7637.971560000001</v>
      </c>
      <c r="H145" s="17">
        <f t="shared" si="4"/>
        <v>7000.185570000001</v>
      </c>
      <c r="I145" s="17">
        <f t="shared" si="4"/>
        <v>11513.02266</v>
      </c>
      <c r="J145" s="17">
        <f t="shared" si="4"/>
        <v>4973.93506</v>
      </c>
      <c r="K145" s="17">
        <f t="shared" si="4"/>
        <v>2711.30699</v>
      </c>
      <c r="L145" s="17">
        <f t="shared" si="4"/>
        <v>0</v>
      </c>
      <c r="M145" s="17">
        <f t="shared" si="4"/>
        <v>0</v>
      </c>
      <c r="N145" s="17">
        <f t="shared" si="4"/>
        <v>0</v>
      </c>
      <c r="O145" s="17">
        <f t="shared" si="4"/>
        <v>0</v>
      </c>
      <c r="P145" s="17">
        <f t="shared" si="4"/>
        <v>0</v>
      </c>
      <c r="Q145" s="17">
        <f t="shared" si="4"/>
        <v>0</v>
      </c>
      <c r="R145" s="17">
        <f t="shared" si="4"/>
        <v>0</v>
      </c>
      <c r="S145" s="17">
        <f t="shared" si="4"/>
        <v>0</v>
      </c>
      <c r="T145" s="16">
        <f t="shared" si="2"/>
        <v>51514.14817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43</v>
      </c>
      <c r="C147" s="10">
        <f aca="true" t="shared" si="5" ref="C147:S150">C25+C86</f>
        <v>0</v>
      </c>
      <c r="D147" s="10">
        <f t="shared" si="5"/>
        <v>3096.09177</v>
      </c>
      <c r="E147" s="10">
        <f t="shared" si="5"/>
        <v>3374.87352</v>
      </c>
      <c r="F147" s="10">
        <f t="shared" si="5"/>
        <v>3199.5322</v>
      </c>
      <c r="G147" s="10">
        <f t="shared" si="5"/>
        <v>4666.44325</v>
      </c>
      <c r="H147" s="10">
        <f t="shared" si="5"/>
        <v>10584.677679999999</v>
      </c>
      <c r="I147" s="10">
        <f t="shared" si="5"/>
        <v>0</v>
      </c>
      <c r="J147" s="10">
        <f t="shared" si="5"/>
        <v>0</v>
      </c>
      <c r="K147" s="10">
        <f t="shared" si="5"/>
        <v>0</v>
      </c>
      <c r="L147" s="10">
        <f t="shared" si="5"/>
        <v>0</v>
      </c>
      <c r="M147" s="10">
        <f t="shared" si="5"/>
        <v>0</v>
      </c>
      <c r="N147" s="10">
        <f t="shared" si="5"/>
        <v>0</v>
      </c>
      <c r="O147" s="10">
        <f t="shared" si="5"/>
        <v>0</v>
      </c>
      <c r="P147" s="10">
        <f t="shared" si="5"/>
        <v>0</v>
      </c>
      <c r="Q147" s="10">
        <f t="shared" si="5"/>
        <v>0</v>
      </c>
      <c r="R147" s="10">
        <f t="shared" si="5"/>
        <v>0</v>
      </c>
      <c r="S147" s="10">
        <f t="shared" si="5"/>
        <v>0</v>
      </c>
      <c r="T147" s="10">
        <f t="shared" si="2"/>
        <v>24921.61842</v>
      </c>
    </row>
    <row r="148" spans="2:20" ht="12.75">
      <c r="B148" t="s">
        <v>44</v>
      </c>
      <c r="C148" s="17">
        <f t="shared" si="5"/>
        <v>0</v>
      </c>
      <c r="D148" s="17">
        <f t="shared" si="5"/>
        <v>0</v>
      </c>
      <c r="E148" s="17">
        <f t="shared" si="5"/>
        <v>0</v>
      </c>
      <c r="F148" s="17">
        <f t="shared" si="5"/>
        <v>0</v>
      </c>
      <c r="G148" s="17">
        <f t="shared" si="5"/>
        <v>0</v>
      </c>
      <c r="H148" s="17">
        <f t="shared" si="5"/>
        <v>0</v>
      </c>
      <c r="I148" s="17">
        <f t="shared" si="5"/>
        <v>0</v>
      </c>
      <c r="J148" s="17">
        <f t="shared" si="5"/>
        <v>0</v>
      </c>
      <c r="K148" s="17">
        <f t="shared" si="5"/>
        <v>0</v>
      </c>
      <c r="L148" s="17">
        <f t="shared" si="5"/>
        <v>0</v>
      </c>
      <c r="M148" s="17">
        <f t="shared" si="5"/>
        <v>0</v>
      </c>
      <c r="N148" s="17">
        <f t="shared" si="5"/>
        <v>0</v>
      </c>
      <c r="O148" s="17">
        <f t="shared" si="5"/>
        <v>0</v>
      </c>
      <c r="P148" s="17">
        <f t="shared" si="5"/>
        <v>0</v>
      </c>
      <c r="Q148" s="17">
        <f t="shared" si="5"/>
        <v>0</v>
      </c>
      <c r="R148" s="17">
        <f t="shared" si="5"/>
        <v>0</v>
      </c>
      <c r="S148" s="17">
        <f t="shared" si="5"/>
        <v>0</v>
      </c>
      <c r="T148" s="16">
        <f t="shared" si="2"/>
        <v>0</v>
      </c>
    </row>
    <row r="149" spans="2:20" ht="12.75">
      <c r="B149" t="s">
        <v>45</v>
      </c>
      <c r="C149" s="17">
        <f t="shared" si="5"/>
        <v>0</v>
      </c>
      <c r="D149" s="17">
        <f t="shared" si="5"/>
        <v>0</v>
      </c>
      <c r="E149" s="17">
        <f t="shared" si="5"/>
        <v>0</v>
      </c>
      <c r="F149" s="17">
        <f t="shared" si="5"/>
        <v>0</v>
      </c>
      <c r="G149" s="17">
        <f t="shared" si="5"/>
        <v>0</v>
      </c>
      <c r="H149" s="17">
        <f t="shared" si="5"/>
        <v>0</v>
      </c>
      <c r="I149" s="17">
        <f t="shared" si="5"/>
        <v>0</v>
      </c>
      <c r="J149" s="17">
        <f t="shared" si="5"/>
        <v>0</v>
      </c>
      <c r="K149" s="17">
        <f t="shared" si="5"/>
        <v>0</v>
      </c>
      <c r="L149" s="17">
        <f t="shared" si="5"/>
        <v>0</v>
      </c>
      <c r="M149" s="17">
        <f t="shared" si="5"/>
        <v>0</v>
      </c>
      <c r="N149" s="17">
        <f t="shared" si="5"/>
        <v>0</v>
      </c>
      <c r="O149" s="17">
        <f t="shared" si="5"/>
        <v>0</v>
      </c>
      <c r="P149" s="17">
        <f t="shared" si="5"/>
        <v>0</v>
      </c>
      <c r="Q149" s="17">
        <f t="shared" si="5"/>
        <v>0</v>
      </c>
      <c r="R149" s="17">
        <f t="shared" si="5"/>
        <v>0</v>
      </c>
      <c r="S149" s="17">
        <f t="shared" si="5"/>
        <v>0</v>
      </c>
      <c r="T149" s="16">
        <f t="shared" si="2"/>
        <v>0</v>
      </c>
    </row>
    <row r="150" spans="2:20" ht="12.75">
      <c r="B150" t="s">
        <v>46</v>
      </c>
      <c r="C150" s="17">
        <f t="shared" si="5"/>
        <v>0</v>
      </c>
      <c r="D150" s="17">
        <f t="shared" si="5"/>
        <v>3096.09177</v>
      </c>
      <c r="E150" s="17">
        <f t="shared" si="5"/>
        <v>3374.87352</v>
      </c>
      <c r="F150" s="17">
        <f t="shared" si="5"/>
        <v>3199.5322</v>
      </c>
      <c r="G150" s="17">
        <f t="shared" si="5"/>
        <v>4666.44325</v>
      </c>
      <c r="H150" s="17">
        <f t="shared" si="5"/>
        <v>10584.677679999999</v>
      </c>
      <c r="I150" s="17">
        <f t="shared" si="5"/>
        <v>0</v>
      </c>
      <c r="J150" s="17">
        <f t="shared" si="5"/>
        <v>0</v>
      </c>
      <c r="K150" s="17">
        <f t="shared" si="5"/>
        <v>0</v>
      </c>
      <c r="L150" s="17">
        <f t="shared" si="5"/>
        <v>0</v>
      </c>
      <c r="M150" s="17">
        <f t="shared" si="5"/>
        <v>0</v>
      </c>
      <c r="N150" s="17">
        <f t="shared" si="5"/>
        <v>0</v>
      </c>
      <c r="O150" s="17">
        <f t="shared" si="5"/>
        <v>0</v>
      </c>
      <c r="P150" s="17">
        <f t="shared" si="5"/>
        <v>0</v>
      </c>
      <c r="Q150" s="17">
        <f t="shared" si="5"/>
        <v>0</v>
      </c>
      <c r="R150" s="17">
        <f t="shared" si="5"/>
        <v>0</v>
      </c>
      <c r="S150" s="17">
        <f t="shared" si="5"/>
        <v>0</v>
      </c>
      <c r="T150" s="16">
        <f t="shared" si="2"/>
        <v>24921.61842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47</v>
      </c>
      <c r="C152" s="10">
        <f aca="true" t="shared" si="6" ref="C152:S152">C30+C91</f>
        <v>0</v>
      </c>
      <c r="D152" s="10">
        <f t="shared" si="6"/>
        <v>3420.26178</v>
      </c>
      <c r="E152" s="10">
        <f t="shared" si="6"/>
        <v>3397.0017900000003</v>
      </c>
      <c r="F152" s="10">
        <f t="shared" si="6"/>
        <v>3037.57357</v>
      </c>
      <c r="G152" s="10">
        <f t="shared" si="6"/>
        <v>5102.75616</v>
      </c>
      <c r="H152" s="10">
        <f t="shared" si="6"/>
        <v>6426.68343</v>
      </c>
      <c r="I152" s="10">
        <f t="shared" si="6"/>
        <v>16594.28849</v>
      </c>
      <c r="J152" s="10">
        <f t="shared" si="6"/>
        <v>4681.498570000001</v>
      </c>
      <c r="K152" s="10">
        <f t="shared" si="6"/>
        <v>9896.694539999999</v>
      </c>
      <c r="L152" s="10">
        <f t="shared" si="6"/>
        <v>0</v>
      </c>
      <c r="M152" s="10">
        <f t="shared" si="6"/>
        <v>0</v>
      </c>
      <c r="N152" s="10">
        <f t="shared" si="6"/>
        <v>0</v>
      </c>
      <c r="O152" s="10">
        <f t="shared" si="6"/>
        <v>0</v>
      </c>
      <c r="P152" s="10">
        <f t="shared" si="6"/>
        <v>0</v>
      </c>
      <c r="Q152" s="10">
        <f t="shared" si="6"/>
        <v>0</v>
      </c>
      <c r="R152" s="10">
        <f t="shared" si="6"/>
        <v>0</v>
      </c>
      <c r="S152" s="10">
        <f t="shared" si="6"/>
        <v>0</v>
      </c>
      <c r="T152" s="10">
        <f t="shared" si="2"/>
        <v>52556.758330000004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48</v>
      </c>
      <c r="C154" s="10">
        <f aca="true" t="shared" si="7" ref="C154:S156">C32+C93</f>
        <v>0</v>
      </c>
      <c r="D154" s="10">
        <f t="shared" si="7"/>
        <v>0</v>
      </c>
      <c r="E154" s="10">
        <f t="shared" si="7"/>
        <v>0</v>
      </c>
      <c r="F154" s="10">
        <f t="shared" si="7"/>
        <v>0</v>
      </c>
      <c r="G154" s="10">
        <f t="shared" si="7"/>
        <v>0</v>
      </c>
      <c r="H154" s="10">
        <f t="shared" si="7"/>
        <v>0</v>
      </c>
      <c r="I154" s="10">
        <f t="shared" si="7"/>
        <v>0</v>
      </c>
      <c r="J154" s="10">
        <f t="shared" si="7"/>
        <v>0</v>
      </c>
      <c r="K154" s="10">
        <f t="shared" si="7"/>
        <v>0</v>
      </c>
      <c r="L154" s="10">
        <f t="shared" si="7"/>
        <v>0</v>
      </c>
      <c r="M154" s="10">
        <f t="shared" si="7"/>
        <v>0</v>
      </c>
      <c r="N154" s="10">
        <f t="shared" si="7"/>
        <v>0</v>
      </c>
      <c r="O154" s="10">
        <f t="shared" si="7"/>
        <v>0</v>
      </c>
      <c r="P154" s="10">
        <f t="shared" si="7"/>
        <v>0</v>
      </c>
      <c r="Q154" s="10">
        <f t="shared" si="7"/>
        <v>0</v>
      </c>
      <c r="R154" s="10">
        <f t="shared" si="7"/>
        <v>0</v>
      </c>
      <c r="S154" s="10">
        <f t="shared" si="7"/>
        <v>0</v>
      </c>
      <c r="T154" s="10">
        <f t="shared" si="2"/>
        <v>0</v>
      </c>
    </row>
    <row r="155" spans="2:20" ht="12.75">
      <c r="B155" t="s">
        <v>56</v>
      </c>
      <c r="C155" s="17">
        <f t="shared" si="7"/>
        <v>0</v>
      </c>
      <c r="D155" s="17">
        <f t="shared" si="7"/>
        <v>0</v>
      </c>
      <c r="E155" s="17">
        <f t="shared" si="7"/>
        <v>0</v>
      </c>
      <c r="F155" s="17">
        <f t="shared" si="7"/>
        <v>0</v>
      </c>
      <c r="G155" s="17">
        <f t="shared" si="7"/>
        <v>0</v>
      </c>
      <c r="H155" s="17">
        <f t="shared" si="7"/>
        <v>0</v>
      </c>
      <c r="I155" s="17">
        <f t="shared" si="7"/>
        <v>0</v>
      </c>
      <c r="J155" s="17">
        <f t="shared" si="7"/>
        <v>0</v>
      </c>
      <c r="K155" s="17">
        <f t="shared" si="7"/>
        <v>0</v>
      </c>
      <c r="L155" s="17">
        <f t="shared" si="7"/>
        <v>0</v>
      </c>
      <c r="M155" s="17">
        <f t="shared" si="7"/>
        <v>0</v>
      </c>
      <c r="N155" s="17">
        <f t="shared" si="7"/>
        <v>0</v>
      </c>
      <c r="O155" s="17">
        <f t="shared" si="7"/>
        <v>0</v>
      </c>
      <c r="P155" s="17">
        <f t="shared" si="7"/>
        <v>0</v>
      </c>
      <c r="Q155" s="17">
        <f t="shared" si="7"/>
        <v>0</v>
      </c>
      <c r="R155" s="17">
        <f t="shared" si="7"/>
        <v>0</v>
      </c>
      <c r="S155" s="17">
        <f t="shared" si="7"/>
        <v>0</v>
      </c>
      <c r="T155" s="16">
        <f t="shared" si="2"/>
        <v>0</v>
      </c>
    </row>
    <row r="156" spans="2:20" ht="12.75">
      <c r="B156" t="s">
        <v>57</v>
      </c>
      <c r="C156" s="17">
        <f t="shared" si="7"/>
        <v>0</v>
      </c>
      <c r="D156" s="17">
        <f t="shared" si="7"/>
        <v>0</v>
      </c>
      <c r="E156" s="17">
        <f t="shared" si="7"/>
        <v>0</v>
      </c>
      <c r="F156" s="17">
        <f t="shared" si="7"/>
        <v>0</v>
      </c>
      <c r="G156" s="17">
        <f t="shared" si="7"/>
        <v>0</v>
      </c>
      <c r="H156" s="17">
        <f t="shared" si="7"/>
        <v>0</v>
      </c>
      <c r="I156" s="17">
        <f t="shared" si="7"/>
        <v>0</v>
      </c>
      <c r="J156" s="17">
        <f t="shared" si="7"/>
        <v>0</v>
      </c>
      <c r="K156" s="17">
        <f t="shared" si="7"/>
        <v>0</v>
      </c>
      <c r="L156" s="17">
        <f t="shared" si="7"/>
        <v>0</v>
      </c>
      <c r="M156" s="17">
        <f t="shared" si="7"/>
        <v>0</v>
      </c>
      <c r="N156" s="17">
        <f t="shared" si="7"/>
        <v>0</v>
      </c>
      <c r="O156" s="17">
        <f t="shared" si="7"/>
        <v>0</v>
      </c>
      <c r="P156" s="17">
        <f t="shared" si="7"/>
        <v>0</v>
      </c>
      <c r="Q156" s="17">
        <f t="shared" si="7"/>
        <v>0</v>
      </c>
      <c r="R156" s="17">
        <f t="shared" si="7"/>
        <v>0</v>
      </c>
      <c r="S156" s="17">
        <f t="shared" si="7"/>
        <v>0</v>
      </c>
      <c r="T156" s="16">
        <f t="shared" si="2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58</v>
      </c>
      <c r="C158" s="10">
        <f aca="true" t="shared" si="8" ref="C158:S160">C36+C97</f>
        <v>0</v>
      </c>
      <c r="D158" s="10">
        <f t="shared" si="8"/>
        <v>223.05534</v>
      </c>
      <c r="E158" s="10">
        <f t="shared" si="8"/>
        <v>1191.80871</v>
      </c>
      <c r="F158" s="10">
        <f t="shared" si="8"/>
        <v>557.25258</v>
      </c>
      <c r="G158" s="10">
        <f t="shared" si="8"/>
        <v>563.02594</v>
      </c>
      <c r="H158" s="10">
        <f t="shared" si="8"/>
        <v>180.12007</v>
      </c>
      <c r="I158" s="10">
        <f t="shared" si="8"/>
        <v>146.56483</v>
      </c>
      <c r="J158" s="10">
        <f t="shared" si="8"/>
        <v>39.96755</v>
      </c>
      <c r="K158" s="10">
        <f t="shared" si="8"/>
        <v>0</v>
      </c>
      <c r="L158" s="10">
        <f t="shared" si="8"/>
        <v>0</v>
      </c>
      <c r="M158" s="10">
        <f t="shared" si="8"/>
        <v>0</v>
      </c>
      <c r="N158" s="10">
        <f t="shared" si="8"/>
        <v>0</v>
      </c>
      <c r="O158" s="10">
        <f t="shared" si="8"/>
        <v>0</v>
      </c>
      <c r="P158" s="10">
        <f t="shared" si="8"/>
        <v>0</v>
      </c>
      <c r="Q158" s="10">
        <f t="shared" si="8"/>
        <v>0</v>
      </c>
      <c r="R158" s="10">
        <f t="shared" si="8"/>
        <v>0</v>
      </c>
      <c r="S158" s="10">
        <f t="shared" si="8"/>
        <v>0</v>
      </c>
      <c r="T158" s="10">
        <f t="shared" si="2"/>
        <v>2901.7950199999996</v>
      </c>
    </row>
    <row r="159" spans="2:20" ht="12.75">
      <c r="B159" t="s">
        <v>59</v>
      </c>
      <c r="C159" s="17">
        <f t="shared" si="8"/>
        <v>0</v>
      </c>
      <c r="D159" s="17">
        <f t="shared" si="8"/>
        <v>0</v>
      </c>
      <c r="E159" s="17">
        <f t="shared" si="8"/>
        <v>0</v>
      </c>
      <c r="F159" s="17">
        <f t="shared" si="8"/>
        <v>0</v>
      </c>
      <c r="G159" s="17">
        <f t="shared" si="8"/>
        <v>0</v>
      </c>
      <c r="H159" s="17">
        <f t="shared" si="8"/>
        <v>0</v>
      </c>
      <c r="I159" s="17">
        <f t="shared" si="8"/>
        <v>0</v>
      </c>
      <c r="J159" s="17">
        <f t="shared" si="8"/>
        <v>0</v>
      </c>
      <c r="K159" s="17">
        <f t="shared" si="8"/>
        <v>0</v>
      </c>
      <c r="L159" s="17">
        <f t="shared" si="8"/>
        <v>0</v>
      </c>
      <c r="M159" s="17">
        <f t="shared" si="8"/>
        <v>0</v>
      </c>
      <c r="N159" s="17">
        <f t="shared" si="8"/>
        <v>0</v>
      </c>
      <c r="O159" s="17">
        <f t="shared" si="8"/>
        <v>0</v>
      </c>
      <c r="P159" s="17">
        <f t="shared" si="8"/>
        <v>0</v>
      </c>
      <c r="Q159" s="17">
        <f t="shared" si="8"/>
        <v>0</v>
      </c>
      <c r="R159" s="17">
        <f t="shared" si="8"/>
        <v>0</v>
      </c>
      <c r="S159" s="17">
        <f t="shared" si="8"/>
        <v>0</v>
      </c>
      <c r="T159" s="16">
        <f t="shared" si="2"/>
        <v>0</v>
      </c>
    </row>
    <row r="160" spans="2:20" ht="12.75">
      <c r="B160" t="s">
        <v>60</v>
      </c>
      <c r="C160" s="17">
        <f t="shared" si="8"/>
        <v>0</v>
      </c>
      <c r="D160" s="17">
        <f t="shared" si="8"/>
        <v>223.05534</v>
      </c>
      <c r="E160" s="17">
        <f t="shared" si="8"/>
        <v>1191.80871</v>
      </c>
      <c r="F160" s="17">
        <f t="shared" si="8"/>
        <v>557.25258</v>
      </c>
      <c r="G160" s="17">
        <f t="shared" si="8"/>
        <v>563.02594</v>
      </c>
      <c r="H160" s="17">
        <f t="shared" si="8"/>
        <v>180.12007</v>
      </c>
      <c r="I160" s="17">
        <f t="shared" si="8"/>
        <v>146.56483</v>
      </c>
      <c r="J160" s="17">
        <f t="shared" si="8"/>
        <v>39.96755</v>
      </c>
      <c r="K160" s="17">
        <f t="shared" si="8"/>
        <v>0</v>
      </c>
      <c r="L160" s="17">
        <f t="shared" si="8"/>
        <v>0</v>
      </c>
      <c r="M160" s="17">
        <f t="shared" si="8"/>
        <v>0</v>
      </c>
      <c r="N160" s="17">
        <f t="shared" si="8"/>
        <v>0</v>
      </c>
      <c r="O160" s="17">
        <f t="shared" si="8"/>
        <v>0</v>
      </c>
      <c r="P160" s="17">
        <f t="shared" si="8"/>
        <v>0</v>
      </c>
      <c r="Q160" s="17">
        <f t="shared" si="8"/>
        <v>0</v>
      </c>
      <c r="R160" s="17">
        <f t="shared" si="8"/>
        <v>0</v>
      </c>
      <c r="S160" s="17">
        <f t="shared" si="8"/>
        <v>0</v>
      </c>
      <c r="T160" s="16">
        <f t="shared" si="2"/>
        <v>2901.7950199999996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132</v>
      </c>
      <c r="C162" s="9">
        <f aca="true" t="shared" si="9" ref="C162:S162">C40+C101</f>
        <v>536.9926515574261</v>
      </c>
      <c r="D162" s="9">
        <f t="shared" si="9"/>
        <v>140972.31760289308</v>
      </c>
      <c r="E162" s="9">
        <f t="shared" si="9"/>
        <v>248205.39832799023</v>
      </c>
      <c r="F162" s="9">
        <f t="shared" si="9"/>
        <v>235998.55777979104</v>
      </c>
      <c r="G162" s="9">
        <f t="shared" si="9"/>
        <v>284494.45879222744</v>
      </c>
      <c r="H162" s="9">
        <f t="shared" si="9"/>
        <v>260686.1198719646</v>
      </c>
      <c r="I162" s="9">
        <f t="shared" si="9"/>
        <v>293999.1239068107</v>
      </c>
      <c r="J162" s="9">
        <f t="shared" si="9"/>
        <v>152272.42852513446</v>
      </c>
      <c r="K162" s="9">
        <f t="shared" si="9"/>
        <v>140506.07687984034</v>
      </c>
      <c r="L162" s="9">
        <f t="shared" si="9"/>
        <v>11811.936430317848</v>
      </c>
      <c r="M162" s="9">
        <f t="shared" si="9"/>
        <v>16201.101466992664</v>
      </c>
      <c r="N162" s="9">
        <f t="shared" si="9"/>
        <v>16883.94498777506</v>
      </c>
      <c r="O162" s="9">
        <f t="shared" si="9"/>
        <v>652.8716381418093</v>
      </c>
      <c r="P162" s="9">
        <f t="shared" si="9"/>
        <v>0</v>
      </c>
      <c r="Q162" s="9">
        <f t="shared" si="9"/>
        <v>0</v>
      </c>
      <c r="R162" s="9">
        <f t="shared" si="9"/>
        <v>0</v>
      </c>
      <c r="S162" s="9">
        <f t="shared" si="9"/>
        <v>0</v>
      </c>
      <c r="T162" s="9">
        <f t="shared" si="2"/>
        <v>1803221.3288614368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61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67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68</v>
      </c>
      <c r="C169" s="17">
        <f aca="true" t="shared" si="10" ref="C169:S175">C47+C108</f>
        <v>536.9926515574261</v>
      </c>
      <c r="D169" s="17">
        <f t="shared" si="10"/>
        <v>5504.972332886339</v>
      </c>
      <c r="E169" s="17">
        <f t="shared" si="10"/>
        <v>26287.83791</v>
      </c>
      <c r="F169" s="17">
        <f t="shared" si="10"/>
        <v>29695.96132</v>
      </c>
      <c r="G169" s="17">
        <f t="shared" si="10"/>
        <v>20109.42575</v>
      </c>
      <c r="H169" s="17">
        <f t="shared" si="10"/>
        <v>35677.547049999994</v>
      </c>
      <c r="I169" s="17">
        <f t="shared" si="10"/>
        <v>52466.36272</v>
      </c>
      <c r="J169" s="17">
        <f t="shared" si="10"/>
        <v>41008.260590000005</v>
      </c>
      <c r="K169" s="17">
        <f t="shared" si="10"/>
        <v>27545.02607</v>
      </c>
      <c r="L169" s="17">
        <f t="shared" si="10"/>
        <v>0</v>
      </c>
      <c r="M169" s="17">
        <f t="shared" si="10"/>
        <v>0</v>
      </c>
      <c r="N169" s="17">
        <f t="shared" si="10"/>
        <v>0</v>
      </c>
      <c r="O169" s="17">
        <f t="shared" si="10"/>
        <v>0</v>
      </c>
      <c r="P169" s="17">
        <f t="shared" si="10"/>
        <v>0</v>
      </c>
      <c r="Q169" s="17">
        <f t="shared" si="10"/>
        <v>0</v>
      </c>
      <c r="R169" s="17">
        <f t="shared" si="10"/>
        <v>0</v>
      </c>
      <c r="S169" s="17">
        <f t="shared" si="10"/>
        <v>0</v>
      </c>
      <c r="T169" s="16">
        <f t="shared" si="2"/>
        <v>238832.38639444378</v>
      </c>
    </row>
    <row r="170" spans="2:20" ht="12.75">
      <c r="B170" t="s">
        <v>69</v>
      </c>
      <c r="C170" s="17">
        <f t="shared" si="10"/>
        <v>0</v>
      </c>
      <c r="D170" s="17">
        <f t="shared" si="10"/>
        <v>50985.105200000005</v>
      </c>
      <c r="E170" s="17">
        <f t="shared" si="10"/>
        <v>57386.134939999996</v>
      </c>
      <c r="F170" s="17">
        <f t="shared" si="10"/>
        <v>47771.09145099979</v>
      </c>
      <c r="G170" s="17">
        <f t="shared" si="10"/>
        <v>83421.43423391953</v>
      </c>
      <c r="H170" s="17">
        <f t="shared" si="10"/>
        <v>60249.37419837295</v>
      </c>
      <c r="I170" s="17">
        <f t="shared" si="10"/>
        <v>42440.22088423729</v>
      </c>
      <c r="J170" s="17">
        <f t="shared" si="10"/>
        <v>41738.0081</v>
      </c>
      <c r="K170" s="17">
        <f t="shared" si="10"/>
        <v>47900.08870382566</v>
      </c>
      <c r="L170" s="17">
        <f t="shared" si="10"/>
        <v>0</v>
      </c>
      <c r="M170" s="17">
        <f t="shared" si="10"/>
        <v>0</v>
      </c>
      <c r="N170" s="17">
        <f t="shared" si="10"/>
        <v>0</v>
      </c>
      <c r="O170" s="17">
        <f t="shared" si="10"/>
        <v>0</v>
      </c>
      <c r="P170" s="17">
        <f t="shared" si="10"/>
        <v>0</v>
      </c>
      <c r="Q170" s="17">
        <f t="shared" si="10"/>
        <v>0</v>
      </c>
      <c r="R170" s="17">
        <f t="shared" si="10"/>
        <v>0</v>
      </c>
      <c r="S170" s="17">
        <f t="shared" si="10"/>
        <v>0</v>
      </c>
      <c r="T170" s="16">
        <f t="shared" si="2"/>
        <v>431891.45771135524</v>
      </c>
    </row>
    <row r="171" spans="2:20" ht="12.75">
      <c r="B171" t="s">
        <v>77</v>
      </c>
      <c r="C171" s="17">
        <f t="shared" si="10"/>
        <v>0</v>
      </c>
      <c r="D171" s="17">
        <f t="shared" si="10"/>
        <v>0</v>
      </c>
      <c r="E171" s="17">
        <f t="shared" si="10"/>
        <v>0</v>
      </c>
      <c r="F171" s="17">
        <f t="shared" si="10"/>
        <v>0</v>
      </c>
      <c r="G171" s="17">
        <f t="shared" si="10"/>
        <v>0</v>
      </c>
      <c r="H171" s="17">
        <f t="shared" si="10"/>
        <v>0</v>
      </c>
      <c r="I171" s="17">
        <f t="shared" si="10"/>
        <v>0</v>
      </c>
      <c r="J171" s="17">
        <f t="shared" si="10"/>
        <v>0</v>
      </c>
      <c r="K171" s="17">
        <f t="shared" si="10"/>
        <v>0</v>
      </c>
      <c r="L171" s="17">
        <f t="shared" si="10"/>
        <v>0</v>
      </c>
      <c r="M171" s="17">
        <f t="shared" si="10"/>
        <v>0</v>
      </c>
      <c r="N171" s="17">
        <f t="shared" si="10"/>
        <v>0</v>
      </c>
      <c r="O171" s="17">
        <f t="shared" si="10"/>
        <v>0</v>
      </c>
      <c r="P171" s="17">
        <f t="shared" si="10"/>
        <v>0</v>
      </c>
      <c r="Q171" s="17">
        <f t="shared" si="10"/>
        <v>0</v>
      </c>
      <c r="R171" s="17">
        <f t="shared" si="10"/>
        <v>0</v>
      </c>
      <c r="S171" s="17">
        <f t="shared" si="10"/>
        <v>0</v>
      </c>
      <c r="T171" s="16">
        <f t="shared" si="2"/>
        <v>0</v>
      </c>
    </row>
    <row r="172" spans="2:20" ht="12.75">
      <c r="B172" t="s">
        <v>78</v>
      </c>
      <c r="C172" s="17">
        <f t="shared" si="10"/>
        <v>0</v>
      </c>
      <c r="D172" s="17">
        <f t="shared" si="10"/>
        <v>1577.08244</v>
      </c>
      <c r="E172" s="17">
        <f t="shared" si="10"/>
        <v>14445.402769999999</v>
      </c>
      <c r="F172" s="17">
        <f t="shared" si="10"/>
        <v>11172.90681</v>
      </c>
      <c r="G172" s="17">
        <f t="shared" si="10"/>
        <v>10390.99281</v>
      </c>
      <c r="H172" s="17">
        <f t="shared" si="10"/>
        <v>12281.89096</v>
      </c>
      <c r="I172" s="17">
        <f t="shared" si="10"/>
        <v>8904.966460000001</v>
      </c>
      <c r="J172" s="17">
        <f t="shared" si="10"/>
        <v>0</v>
      </c>
      <c r="K172" s="17">
        <f t="shared" si="10"/>
        <v>0</v>
      </c>
      <c r="L172" s="17">
        <f t="shared" si="10"/>
        <v>0</v>
      </c>
      <c r="M172" s="17">
        <f t="shared" si="10"/>
        <v>0</v>
      </c>
      <c r="N172" s="17">
        <f t="shared" si="10"/>
        <v>0</v>
      </c>
      <c r="O172" s="17">
        <f t="shared" si="10"/>
        <v>0</v>
      </c>
      <c r="P172" s="17">
        <f t="shared" si="10"/>
        <v>0</v>
      </c>
      <c r="Q172" s="17">
        <f t="shared" si="10"/>
        <v>0</v>
      </c>
      <c r="R172" s="17">
        <f t="shared" si="10"/>
        <v>0</v>
      </c>
      <c r="S172" s="17">
        <f t="shared" si="10"/>
        <v>0</v>
      </c>
      <c r="T172" s="16">
        <f t="shared" si="2"/>
        <v>58773.24225</v>
      </c>
    </row>
    <row r="173" spans="2:20" ht="12.75">
      <c r="B173" t="s">
        <v>79</v>
      </c>
      <c r="C173" s="17">
        <f t="shared" si="10"/>
        <v>0</v>
      </c>
      <c r="D173" s="17">
        <f t="shared" si="10"/>
        <v>271.13342</v>
      </c>
      <c r="E173" s="17">
        <f t="shared" si="10"/>
        <v>2102.89328</v>
      </c>
      <c r="F173" s="17">
        <f t="shared" si="10"/>
        <v>3281.3543799999998</v>
      </c>
      <c r="G173" s="17">
        <f t="shared" si="10"/>
        <v>1756.05176</v>
      </c>
      <c r="H173" s="17">
        <f t="shared" si="10"/>
        <v>6006.623</v>
      </c>
      <c r="I173" s="17">
        <f t="shared" si="10"/>
        <v>10713.5359</v>
      </c>
      <c r="J173" s="17">
        <f t="shared" si="10"/>
        <v>0</v>
      </c>
      <c r="K173" s="17">
        <f t="shared" si="10"/>
        <v>0</v>
      </c>
      <c r="L173" s="17">
        <f t="shared" si="10"/>
        <v>0</v>
      </c>
      <c r="M173" s="17">
        <f t="shared" si="10"/>
        <v>0</v>
      </c>
      <c r="N173" s="17">
        <f t="shared" si="10"/>
        <v>0</v>
      </c>
      <c r="O173" s="17">
        <f t="shared" si="10"/>
        <v>0</v>
      </c>
      <c r="P173" s="17">
        <f t="shared" si="10"/>
        <v>0</v>
      </c>
      <c r="Q173" s="17">
        <f t="shared" si="10"/>
        <v>0</v>
      </c>
      <c r="R173" s="17">
        <f t="shared" si="10"/>
        <v>0</v>
      </c>
      <c r="S173" s="17">
        <f t="shared" si="10"/>
        <v>0</v>
      </c>
      <c r="T173" s="16">
        <f t="shared" si="2"/>
        <v>24131.59174</v>
      </c>
    </row>
    <row r="174" spans="2:20" ht="12.75">
      <c r="B174" t="s">
        <v>80</v>
      </c>
      <c r="C174" s="17">
        <f t="shared" si="10"/>
        <v>0</v>
      </c>
      <c r="D174" s="17">
        <f t="shared" si="10"/>
        <v>0</v>
      </c>
      <c r="E174" s="17">
        <f t="shared" si="10"/>
        <v>0</v>
      </c>
      <c r="F174" s="17">
        <f t="shared" si="10"/>
        <v>0</v>
      </c>
      <c r="G174" s="17">
        <f t="shared" si="10"/>
        <v>0</v>
      </c>
      <c r="H174" s="17">
        <f t="shared" si="10"/>
        <v>0</v>
      </c>
      <c r="I174" s="17">
        <f t="shared" si="10"/>
        <v>0</v>
      </c>
      <c r="J174" s="17">
        <f t="shared" si="10"/>
        <v>0</v>
      </c>
      <c r="K174" s="17">
        <f t="shared" si="10"/>
        <v>0</v>
      </c>
      <c r="L174" s="17">
        <f t="shared" si="10"/>
        <v>0</v>
      </c>
      <c r="M174" s="17">
        <f t="shared" si="10"/>
        <v>0</v>
      </c>
      <c r="N174" s="17">
        <f t="shared" si="10"/>
        <v>0</v>
      </c>
      <c r="O174" s="17">
        <f t="shared" si="10"/>
        <v>0</v>
      </c>
      <c r="P174" s="17">
        <f t="shared" si="10"/>
        <v>0</v>
      </c>
      <c r="Q174" s="17">
        <f t="shared" si="10"/>
        <v>0</v>
      </c>
      <c r="R174" s="17">
        <f t="shared" si="10"/>
        <v>0</v>
      </c>
      <c r="S174" s="17">
        <f t="shared" si="10"/>
        <v>0</v>
      </c>
      <c r="T174" s="16">
        <f t="shared" si="2"/>
        <v>0</v>
      </c>
    </row>
    <row r="175" spans="2:20" ht="12.75">
      <c r="B175" t="s">
        <v>81</v>
      </c>
      <c r="C175" s="17">
        <f t="shared" si="10"/>
        <v>0</v>
      </c>
      <c r="D175" s="17">
        <f t="shared" si="10"/>
        <v>0</v>
      </c>
      <c r="E175" s="17">
        <f t="shared" si="10"/>
        <v>0</v>
      </c>
      <c r="F175" s="17">
        <f t="shared" si="10"/>
        <v>0</v>
      </c>
      <c r="G175" s="17">
        <f t="shared" si="10"/>
        <v>0</v>
      </c>
      <c r="H175" s="17">
        <f t="shared" si="10"/>
        <v>0</v>
      </c>
      <c r="I175" s="17">
        <f t="shared" si="10"/>
        <v>0</v>
      </c>
      <c r="J175" s="17">
        <f t="shared" si="10"/>
        <v>0</v>
      </c>
      <c r="K175" s="17">
        <f t="shared" si="10"/>
        <v>0</v>
      </c>
      <c r="L175" s="17">
        <f t="shared" si="10"/>
        <v>0</v>
      </c>
      <c r="M175" s="17">
        <f t="shared" si="10"/>
        <v>0</v>
      </c>
      <c r="N175" s="17">
        <f t="shared" si="10"/>
        <v>0</v>
      </c>
      <c r="O175" s="17">
        <f t="shared" si="10"/>
        <v>0</v>
      </c>
      <c r="P175" s="17">
        <f t="shared" si="10"/>
        <v>0</v>
      </c>
      <c r="Q175" s="17">
        <f t="shared" si="10"/>
        <v>0</v>
      </c>
      <c r="R175" s="17">
        <f t="shared" si="10"/>
        <v>0</v>
      </c>
      <c r="S175" s="17">
        <f t="shared" si="10"/>
        <v>0</v>
      </c>
      <c r="T175" s="16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4:V175"/>
  <sheetViews>
    <sheetView zoomScalePageLayoutView="0" workbookViewId="0" topLeftCell="A126">
      <pane xSplit="12825" topLeftCell="M1" activePane="topLeft" state="split"/>
      <selection pane="topLeft" activeCell="B127" sqref="B127"/>
      <selection pane="topRight" activeCell="I1" sqref="I1"/>
    </sheetView>
  </sheetViews>
  <sheetFormatPr defaultColWidth="11.00390625" defaultRowHeight="12.75"/>
  <cols>
    <col min="1" max="1" width="5.375" style="0" customWidth="1"/>
    <col min="2" max="2" width="39.625" style="0" customWidth="1"/>
  </cols>
  <sheetData>
    <row r="4" ht="12.75">
      <c r="B4" s="2" t="s">
        <v>87</v>
      </c>
    </row>
    <row r="5" ht="12.75">
      <c r="B5" t="s">
        <v>64</v>
      </c>
    </row>
    <row r="6" ht="12.75">
      <c r="B6" t="s">
        <v>2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3</v>
      </c>
      <c r="C11" s="10"/>
      <c r="D11" s="10">
        <v>200899.55182</v>
      </c>
      <c r="E11" s="10">
        <v>244433.77856</v>
      </c>
      <c r="F11" s="10">
        <v>182222.15082999997</v>
      </c>
      <c r="G11" s="10">
        <v>95347.05631999999</v>
      </c>
      <c r="H11" s="10">
        <v>120947.25620999999</v>
      </c>
      <c r="I11" s="10">
        <v>147303.6958</v>
      </c>
      <c r="J11" s="10">
        <v>130133.27719</v>
      </c>
      <c r="K11" s="10">
        <v>99743.76155000001</v>
      </c>
      <c r="L11" s="10">
        <v>0</v>
      </c>
      <c r="M11" s="10"/>
      <c r="N11" s="10"/>
      <c r="O11" s="10"/>
      <c r="P11" s="10"/>
      <c r="Q11" s="10"/>
      <c r="R11" s="10"/>
      <c r="S11" s="10"/>
      <c r="T11" s="10"/>
      <c r="U11" s="11"/>
      <c r="V11" s="6"/>
    </row>
    <row r="12" spans="2:22" ht="12.75">
      <c r="B12" t="s">
        <v>4</v>
      </c>
      <c r="C12" s="5"/>
      <c r="D12" s="5">
        <v>184383.96938999998</v>
      </c>
      <c r="E12" s="5">
        <v>229554.85524</v>
      </c>
      <c r="F12" s="5">
        <v>171414.71821999998</v>
      </c>
      <c r="G12" s="5">
        <v>87972.69649999999</v>
      </c>
      <c r="H12" s="5">
        <v>110898.69823</v>
      </c>
      <c r="I12" s="5">
        <v>134171.04666</v>
      </c>
      <c r="J12" s="5">
        <v>118859.15513</v>
      </c>
      <c r="K12" s="5">
        <v>91773.09824</v>
      </c>
      <c r="L12" s="5">
        <v>0</v>
      </c>
      <c r="M12" s="5"/>
      <c r="N12" s="5"/>
      <c r="O12" s="5"/>
      <c r="P12" s="5"/>
      <c r="Q12" s="5"/>
      <c r="R12" s="5"/>
      <c r="S12" s="5"/>
      <c r="T12" s="5"/>
      <c r="U12" s="13"/>
      <c r="V12" s="6"/>
    </row>
    <row r="13" spans="2:22" ht="12.75">
      <c r="B13" t="s">
        <v>5</v>
      </c>
      <c r="C13" s="5"/>
      <c r="D13" s="5">
        <v>16515.58243</v>
      </c>
      <c r="E13" s="5">
        <v>14878.92332</v>
      </c>
      <c r="F13" s="5">
        <v>10807.43261</v>
      </c>
      <c r="G13" s="5">
        <v>7374.359820000001</v>
      </c>
      <c r="H13" s="5">
        <v>10048.55798</v>
      </c>
      <c r="I13" s="5">
        <v>13132.649140000001</v>
      </c>
      <c r="J13" s="5">
        <v>11274.12206</v>
      </c>
      <c r="K13" s="5">
        <v>7970.66331</v>
      </c>
      <c r="L13" s="5">
        <v>0</v>
      </c>
      <c r="M13" s="5"/>
      <c r="N13" s="5"/>
      <c r="O13" s="5"/>
      <c r="P13" s="5"/>
      <c r="Q13" s="5"/>
      <c r="R13" s="5"/>
      <c r="S13" s="5"/>
      <c r="T13" s="5"/>
      <c r="U13" s="13"/>
      <c r="V13" s="6"/>
    </row>
    <row r="14" spans="2:21" ht="12.75">
      <c r="B14" t="s">
        <v>6</v>
      </c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7</v>
      </c>
      <c r="C16" s="10"/>
      <c r="D16" s="10">
        <v>51861.72259000001</v>
      </c>
      <c r="E16" s="10">
        <v>87541.55199</v>
      </c>
      <c r="F16" s="10">
        <v>94888.32798</v>
      </c>
      <c r="G16" s="10">
        <v>40578.76058</v>
      </c>
      <c r="H16" s="10">
        <v>96719.04196999999</v>
      </c>
      <c r="I16" s="10">
        <v>74788.01062</v>
      </c>
      <c r="J16" s="10">
        <v>67489.00854000001</v>
      </c>
      <c r="K16" s="10">
        <v>34469.27379000001</v>
      </c>
      <c r="L16" s="10">
        <v>0</v>
      </c>
      <c r="M16" s="10"/>
      <c r="N16" s="10"/>
      <c r="O16" s="10"/>
      <c r="P16" s="10"/>
      <c r="Q16" s="10"/>
      <c r="R16" s="10"/>
      <c r="S16" s="10"/>
      <c r="T16" s="10"/>
      <c r="U16" s="11"/>
    </row>
    <row r="17" spans="2:22" ht="12.75">
      <c r="B17" t="s">
        <v>72</v>
      </c>
      <c r="C17" s="5"/>
      <c r="D17" s="5">
        <v>8198.37206</v>
      </c>
      <c r="E17" s="5">
        <v>35109.48846</v>
      </c>
      <c r="F17" s="5">
        <v>52322.839009999996</v>
      </c>
      <c r="G17" s="5">
        <v>28166.5605</v>
      </c>
      <c r="H17" s="5">
        <v>78174.69821</v>
      </c>
      <c r="I17" s="5">
        <v>39219.86268</v>
      </c>
      <c r="J17" s="5">
        <v>45594.50846</v>
      </c>
      <c r="K17" s="5">
        <v>31781.78052</v>
      </c>
      <c r="L17" s="5">
        <v>0</v>
      </c>
      <c r="M17" s="5"/>
      <c r="N17" s="5"/>
      <c r="O17" s="5"/>
      <c r="P17" s="5"/>
      <c r="Q17" s="5"/>
      <c r="R17" s="5"/>
      <c r="S17" s="5"/>
      <c r="T17" s="5"/>
      <c r="U17" s="13"/>
      <c r="V17" s="6"/>
    </row>
    <row r="18" spans="2:21" ht="12.75">
      <c r="B18" t="s">
        <v>73</v>
      </c>
      <c r="C18" s="5"/>
      <c r="D18" s="5">
        <v>0</v>
      </c>
      <c r="E18" s="5">
        <v>0</v>
      </c>
      <c r="F18" s="5">
        <v>0</v>
      </c>
      <c r="G18" s="5">
        <v>1737.97074</v>
      </c>
      <c r="H18" s="5">
        <v>6517.70219</v>
      </c>
      <c r="I18" s="5">
        <v>8208.21463</v>
      </c>
      <c r="J18" s="5">
        <v>11959.53741</v>
      </c>
      <c r="K18" s="5">
        <v>2371.0829700000004</v>
      </c>
      <c r="L18" s="5">
        <v>0</v>
      </c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33</v>
      </c>
      <c r="C19" s="5"/>
      <c r="D19" s="5">
        <v>43663.35053000001</v>
      </c>
      <c r="E19" s="5">
        <v>52432.06353</v>
      </c>
      <c r="F19" s="5">
        <v>42565.48897</v>
      </c>
      <c r="G19" s="5">
        <v>10674.22934</v>
      </c>
      <c r="H19" s="5">
        <v>12026.64157</v>
      </c>
      <c r="I19" s="5">
        <v>27359.93331</v>
      </c>
      <c r="J19" s="5">
        <v>9934.96267</v>
      </c>
      <c r="K19" s="5">
        <v>316.4103</v>
      </c>
      <c r="L19" s="5">
        <v>0</v>
      </c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34</v>
      </c>
      <c r="C21" s="5"/>
      <c r="D21" s="10">
        <v>38826.51329</v>
      </c>
      <c r="E21" s="10">
        <v>69943.74841</v>
      </c>
      <c r="F21" s="10">
        <v>71294.00925</v>
      </c>
      <c r="G21" s="10">
        <v>62356.6459</v>
      </c>
      <c r="H21" s="10">
        <v>92008.48618</v>
      </c>
      <c r="I21" s="10">
        <v>86268.35274</v>
      </c>
      <c r="J21" s="10">
        <v>36226.87134</v>
      </c>
      <c r="K21" s="10">
        <v>13445.797019999998</v>
      </c>
      <c r="L21" s="10">
        <v>0</v>
      </c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41</v>
      </c>
      <c r="C22" s="5"/>
      <c r="D22" s="5">
        <v>32057.88047</v>
      </c>
      <c r="E22" s="5">
        <v>52313.424100000004</v>
      </c>
      <c r="F22" s="5">
        <v>50556.96869</v>
      </c>
      <c r="G22" s="5">
        <v>46551.15887</v>
      </c>
      <c r="H22" s="5">
        <v>62894.45226</v>
      </c>
      <c r="I22" s="5">
        <v>60675.66625</v>
      </c>
      <c r="J22" s="5">
        <v>11998.51871</v>
      </c>
      <c r="K22" s="5">
        <v>4409.84883</v>
      </c>
      <c r="L22" s="5">
        <v>0</v>
      </c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42</v>
      </c>
      <c r="C23" s="5"/>
      <c r="D23" s="5">
        <v>6768.632820000001</v>
      </c>
      <c r="E23" s="5">
        <v>17630.324310000004</v>
      </c>
      <c r="F23" s="5">
        <v>20737.04056</v>
      </c>
      <c r="G23" s="5">
        <v>15805.48703</v>
      </c>
      <c r="H23" s="5">
        <v>29114.03392</v>
      </c>
      <c r="I23" s="5">
        <v>25592.686490000004</v>
      </c>
      <c r="J23" s="5">
        <v>24228.352629999998</v>
      </c>
      <c r="K23" s="5">
        <v>9035.94819</v>
      </c>
      <c r="L23" s="5">
        <v>0</v>
      </c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43</v>
      </c>
      <c r="C25" s="5"/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44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45</v>
      </c>
      <c r="C27" s="5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46</v>
      </c>
      <c r="C28" s="5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47</v>
      </c>
      <c r="C30" s="5"/>
      <c r="D30" s="10">
        <v>3506.93635</v>
      </c>
      <c r="E30" s="10">
        <v>14723.129939999999</v>
      </c>
      <c r="F30" s="10">
        <v>18565.51845</v>
      </c>
      <c r="G30" s="10">
        <v>24389.26998</v>
      </c>
      <c r="H30" s="10">
        <v>29431.509140000002</v>
      </c>
      <c r="I30" s="10">
        <v>49689.22466</v>
      </c>
      <c r="J30" s="10">
        <v>13493.09306</v>
      </c>
      <c r="K30" s="10">
        <v>599.69044</v>
      </c>
      <c r="L30" s="10">
        <v>0</v>
      </c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48</v>
      </c>
      <c r="C32" s="5"/>
      <c r="D32" s="10">
        <v>0</v>
      </c>
      <c r="E32" s="10">
        <v>0</v>
      </c>
      <c r="F32" s="10">
        <v>0</v>
      </c>
      <c r="G32" s="10">
        <v>0</v>
      </c>
      <c r="H32" s="10">
        <v>16.02402</v>
      </c>
      <c r="I32" s="10">
        <v>428.49315</v>
      </c>
      <c r="J32" s="10">
        <v>161.0162</v>
      </c>
      <c r="K32" s="10">
        <v>8414.28656</v>
      </c>
      <c r="L32" s="10">
        <v>0</v>
      </c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56</v>
      </c>
      <c r="C33" s="5"/>
      <c r="D33" s="5">
        <v>0</v>
      </c>
      <c r="E33" s="5">
        <v>0</v>
      </c>
      <c r="F33" s="5">
        <v>0</v>
      </c>
      <c r="G33" s="5">
        <v>0</v>
      </c>
      <c r="H33" s="5">
        <v>16.02402</v>
      </c>
      <c r="I33" s="5">
        <v>428.49315</v>
      </c>
      <c r="J33" s="5">
        <v>161.0162</v>
      </c>
      <c r="K33" s="5">
        <v>8414.28656</v>
      </c>
      <c r="L33" s="5">
        <v>0</v>
      </c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57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58</v>
      </c>
      <c r="C36" s="10"/>
      <c r="D36" s="10">
        <v>34.249739999999996</v>
      </c>
      <c r="E36" s="10">
        <v>286.14715</v>
      </c>
      <c r="F36" s="10">
        <v>233.38601</v>
      </c>
      <c r="G36" s="10">
        <v>339.23096000000004</v>
      </c>
      <c r="H36" s="10">
        <v>375.08394</v>
      </c>
      <c r="I36" s="10">
        <v>195.49670999999998</v>
      </c>
      <c r="J36" s="10">
        <v>73.50912</v>
      </c>
      <c r="K36" s="10">
        <v>0</v>
      </c>
      <c r="L36" s="10">
        <v>0</v>
      </c>
      <c r="M36" s="10"/>
      <c r="N36" s="10"/>
      <c r="O36" s="10"/>
      <c r="P36" s="10"/>
      <c r="Q36" s="10"/>
      <c r="R36" s="10"/>
      <c r="S36" s="10"/>
      <c r="T36" s="10"/>
      <c r="U36" s="11"/>
      <c r="V36" s="6"/>
    </row>
    <row r="37" spans="2:22" ht="12.75">
      <c r="B37" t="s">
        <v>59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60</v>
      </c>
      <c r="C38" s="5"/>
      <c r="D38" s="5">
        <v>34.249739999999996</v>
      </c>
      <c r="E38" s="5">
        <v>286.14715</v>
      </c>
      <c r="F38" s="5">
        <v>233.38601</v>
      </c>
      <c r="G38" s="5">
        <v>339.23096000000004</v>
      </c>
      <c r="H38" s="5">
        <v>375.08394</v>
      </c>
      <c r="I38" s="5">
        <v>195.49670999999998</v>
      </c>
      <c r="J38" s="5">
        <v>73.50912</v>
      </c>
      <c r="K38" s="5">
        <v>0</v>
      </c>
      <c r="L38" s="5">
        <v>0</v>
      </c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132</v>
      </c>
      <c r="C40" s="9"/>
      <c r="D40" s="9">
        <v>295128.97378999996</v>
      </c>
      <c r="E40" s="9">
        <v>416928.35605</v>
      </c>
      <c r="F40" s="9">
        <v>367203.39252</v>
      </c>
      <c r="G40" s="9">
        <v>223010.96373999998</v>
      </c>
      <c r="H40" s="9">
        <v>339497.40145999996</v>
      </c>
      <c r="I40" s="9">
        <v>358673.27368</v>
      </c>
      <c r="J40" s="9">
        <v>247576.77545000002</v>
      </c>
      <c r="K40" s="9">
        <v>156672.80936</v>
      </c>
      <c r="L40" s="9">
        <v>0</v>
      </c>
      <c r="M40" s="9"/>
      <c r="N40" s="9"/>
      <c r="O40" s="9"/>
      <c r="P40" s="9"/>
      <c r="Q40" s="9"/>
      <c r="R40" s="9"/>
      <c r="S40" s="9"/>
      <c r="T40" s="9"/>
      <c r="U40" s="12"/>
    </row>
    <row r="41" spans="2:19" ht="12.75">
      <c r="B41" t="s">
        <v>133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134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61</v>
      </c>
      <c r="C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4">
        <v>1994</v>
      </c>
      <c r="E45" s="4">
        <v>1995</v>
      </c>
      <c r="F45" s="4">
        <v>1996</v>
      </c>
      <c r="G45" s="4">
        <v>1997</v>
      </c>
      <c r="H45" s="4">
        <v>1998</v>
      </c>
      <c r="I45" s="4">
        <v>1999</v>
      </c>
      <c r="J45" s="4">
        <v>2000</v>
      </c>
      <c r="K45" s="4">
        <v>2001</v>
      </c>
      <c r="L45" s="4">
        <v>2002</v>
      </c>
      <c r="M45" s="5"/>
      <c r="N45" s="5"/>
      <c r="O45" s="5"/>
      <c r="P45" s="5"/>
      <c r="Q45" s="5"/>
      <c r="R45" s="5"/>
      <c r="S45" s="5"/>
    </row>
    <row r="46" spans="2:19" ht="12.75">
      <c r="B46" s="3" t="s">
        <v>67</v>
      </c>
      <c r="C46" s="5"/>
      <c r="D46" s="16">
        <v>184383.96938999998</v>
      </c>
      <c r="E46" s="16">
        <v>229554.85524</v>
      </c>
      <c r="F46" s="16">
        <v>171414.71821999998</v>
      </c>
      <c r="G46" s="16">
        <v>87972.69649999999</v>
      </c>
      <c r="H46" s="16">
        <v>110898.69823</v>
      </c>
      <c r="I46" s="16">
        <v>134171.04666</v>
      </c>
      <c r="J46" s="16">
        <v>118859.15513</v>
      </c>
      <c r="K46" s="16">
        <v>91773.09824</v>
      </c>
      <c r="L46" s="16">
        <v>0</v>
      </c>
      <c r="M46" s="5"/>
      <c r="N46" s="5"/>
      <c r="O46" s="5"/>
      <c r="P46" s="5"/>
      <c r="Q46" s="5"/>
      <c r="R46" s="5"/>
      <c r="S46" s="5"/>
    </row>
    <row r="47" spans="2:22" ht="12.75">
      <c r="B47" t="s">
        <v>68</v>
      </c>
      <c r="C47" s="5"/>
      <c r="D47" s="5">
        <v>555.85525</v>
      </c>
      <c r="E47" s="5">
        <v>6140.65148</v>
      </c>
      <c r="F47" s="5">
        <v>7146.01379</v>
      </c>
      <c r="G47" s="5">
        <v>2227.85854</v>
      </c>
      <c r="H47" s="5">
        <v>4228.331480000001</v>
      </c>
      <c r="I47" s="5">
        <v>12657.30208</v>
      </c>
      <c r="J47" s="5">
        <v>8.71468</v>
      </c>
      <c r="K47" s="5">
        <v>0</v>
      </c>
      <c r="L47" s="5">
        <v>0</v>
      </c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69</v>
      </c>
      <c r="C48" s="5"/>
      <c r="D48" s="5">
        <v>113739.15488</v>
      </c>
      <c r="E48" s="5">
        <v>132389.80694</v>
      </c>
      <c r="F48" s="5">
        <v>109032.49274</v>
      </c>
      <c r="G48" s="5">
        <v>57050.23704</v>
      </c>
      <c r="H48" s="5">
        <v>47791.22064</v>
      </c>
      <c r="I48" s="5">
        <v>63071.49814</v>
      </c>
      <c r="J48" s="5">
        <v>86538.83677</v>
      </c>
      <c r="K48" s="5">
        <v>60777.82207</v>
      </c>
      <c r="L48" s="5">
        <v>0</v>
      </c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77</v>
      </c>
      <c r="C49" s="5"/>
      <c r="D49" s="5">
        <v>46533.97691</v>
      </c>
      <c r="E49" s="5">
        <v>44300.27263</v>
      </c>
      <c r="F49" s="5">
        <v>44078.272170000004</v>
      </c>
      <c r="G49" s="5">
        <v>25545.2562</v>
      </c>
      <c r="H49" s="5">
        <v>53932.23599</v>
      </c>
      <c r="I49" s="5">
        <v>54241.33983</v>
      </c>
      <c r="J49" s="5">
        <v>32311.60368</v>
      </c>
      <c r="K49" s="5">
        <v>23182.11881</v>
      </c>
      <c r="L49" s="5">
        <v>0</v>
      </c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78</v>
      </c>
      <c r="C50" s="5"/>
      <c r="D50" s="5">
        <v>23554.982350000002</v>
      </c>
      <c r="E50" s="5">
        <v>46724.124189999995</v>
      </c>
      <c r="F50" s="5">
        <v>11157.93952</v>
      </c>
      <c r="G50" s="5">
        <v>3149.34472</v>
      </c>
      <c r="H50" s="5">
        <v>4946.9101200000005</v>
      </c>
      <c r="I50" s="5">
        <v>4200.90661</v>
      </c>
      <c r="J50" s="5">
        <v>0</v>
      </c>
      <c r="K50" s="5">
        <v>7813.15736</v>
      </c>
      <c r="L50" s="5">
        <v>0</v>
      </c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79</v>
      </c>
      <c r="C51" s="5"/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80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81</v>
      </c>
      <c r="C53" s="5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52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50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51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53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54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55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87</v>
      </c>
    </row>
    <row r="67" ht="12.75">
      <c r="B67" t="s">
        <v>63</v>
      </c>
    </row>
    <row r="68" ht="12.75">
      <c r="B68" t="s">
        <v>2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102</v>
      </c>
      <c r="C72" s="10">
        <v>117311.48545336074</v>
      </c>
      <c r="D72" s="10">
        <v>72529.59719799261</v>
      </c>
      <c r="E72" s="10">
        <v>173432.90425319292</v>
      </c>
      <c r="F72" s="10">
        <v>42738.23160347004</v>
      </c>
      <c r="G72" s="10">
        <v>55096.97848038288</v>
      </c>
      <c r="H72" s="10">
        <v>54140.92475279322</v>
      </c>
      <c r="I72" s="10">
        <v>43842.577019466065</v>
      </c>
      <c r="J72" s="10">
        <v>65023.541146028634</v>
      </c>
      <c r="K72" s="10">
        <v>24451.509779951102</v>
      </c>
      <c r="L72" s="10">
        <v>25914.778728606365</v>
      </c>
      <c r="M72" s="10">
        <v>11735.970660146702</v>
      </c>
      <c r="N72" s="10">
        <v>14087.14303178484</v>
      </c>
      <c r="O72" s="10">
        <v>20188.73471882641</v>
      </c>
      <c r="P72" s="10">
        <v>22301.66259168704</v>
      </c>
      <c r="Q72" s="10">
        <v>0</v>
      </c>
      <c r="R72" s="10">
        <v>0</v>
      </c>
      <c r="S72" s="10">
        <v>0</v>
      </c>
      <c r="T72" s="10"/>
      <c r="U72" s="11"/>
    </row>
    <row r="73" spans="2:21" ht="12.75">
      <c r="B73" t="s">
        <v>103</v>
      </c>
      <c r="C73" s="5">
        <v>116569.35958626118</v>
      </c>
      <c r="D73" s="5">
        <v>68425.63355843141</v>
      </c>
      <c r="E73" s="5">
        <v>167434.47108734064</v>
      </c>
      <c r="F73" s="5">
        <v>31187.775807058028</v>
      </c>
      <c r="G73" s="5">
        <v>29911.869279716335</v>
      </c>
      <c r="H73" s="5">
        <v>44078.3368951833</v>
      </c>
      <c r="I73" s="5">
        <v>0</v>
      </c>
      <c r="J73" s="5">
        <v>11665.877331847694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/>
      <c r="U73" s="14"/>
    </row>
    <row r="74" spans="2:21" ht="12.75">
      <c r="B74" t="s">
        <v>104</v>
      </c>
      <c r="C74" s="5">
        <v>742.1258670995601</v>
      </c>
      <c r="D74" s="5">
        <v>4103.963639561198</v>
      </c>
      <c r="E74" s="5">
        <v>5998.433165852273</v>
      </c>
      <c r="F74" s="5">
        <v>11550.455796412014</v>
      </c>
      <c r="G74" s="5">
        <v>25185.109200666542</v>
      </c>
      <c r="H74" s="5">
        <v>10062.587857609917</v>
      </c>
      <c r="I74" s="5">
        <v>43842.577019466065</v>
      </c>
      <c r="J74" s="5">
        <v>53357.66381418094</v>
      </c>
      <c r="K74" s="5">
        <v>24451.509779951102</v>
      </c>
      <c r="L74" s="5">
        <v>25914.778728606365</v>
      </c>
      <c r="M74" s="5">
        <v>11735.970660146702</v>
      </c>
      <c r="N74" s="5">
        <v>14087.14303178484</v>
      </c>
      <c r="O74" s="5">
        <v>20188.73471882641</v>
      </c>
      <c r="P74" s="5">
        <v>22301.66259168704</v>
      </c>
      <c r="Q74" s="5">
        <v>0</v>
      </c>
      <c r="R74" s="5">
        <v>0</v>
      </c>
      <c r="S74" s="5">
        <v>0</v>
      </c>
      <c r="T74" s="5"/>
      <c r="U74" s="14"/>
    </row>
    <row r="75" spans="2:21" ht="12.75">
      <c r="B75" t="s">
        <v>105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106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145.51466992665038</v>
      </c>
      <c r="J77" s="10">
        <v>7851.580684596578</v>
      </c>
      <c r="K77" s="10">
        <v>0</v>
      </c>
      <c r="L77" s="10">
        <v>0</v>
      </c>
      <c r="M77" s="10">
        <v>0</v>
      </c>
      <c r="N77" s="10">
        <v>0</v>
      </c>
      <c r="O77" s="10">
        <v>329.47310513447434</v>
      </c>
      <c r="P77" s="10">
        <v>15533.223716381417</v>
      </c>
      <c r="Q77" s="10">
        <v>0</v>
      </c>
      <c r="R77" s="10">
        <v>0</v>
      </c>
      <c r="S77" s="10">
        <v>0</v>
      </c>
      <c r="T77" s="10"/>
      <c r="U77" s="11"/>
    </row>
    <row r="78" spans="2:21" ht="12.75">
      <c r="B78" t="s">
        <v>107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145.51466992665038</v>
      </c>
      <c r="J78" s="5">
        <v>7851.580684596578</v>
      </c>
      <c r="K78" s="5">
        <v>0</v>
      </c>
      <c r="L78" s="5">
        <v>0</v>
      </c>
      <c r="M78" s="5">
        <v>0</v>
      </c>
      <c r="N78" s="5">
        <v>0</v>
      </c>
      <c r="O78" s="5">
        <v>329.47310513447434</v>
      </c>
      <c r="P78" s="5">
        <v>15533.223716381417</v>
      </c>
      <c r="Q78" s="5">
        <v>0</v>
      </c>
      <c r="R78" s="5">
        <v>0</v>
      </c>
      <c r="S78" s="5">
        <v>0</v>
      </c>
      <c r="T78" s="5"/>
      <c r="U78" s="14"/>
    </row>
    <row r="79" spans="2:19" ht="12.75">
      <c r="B79" t="s">
        <v>108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ht="12.75">
      <c r="B80" t="s">
        <v>109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110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ht="12.75">
      <c r="B83" t="s">
        <v>111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 ht="12.75">
      <c r="B84" t="s">
        <v>112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113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12.75">
      <c r="B87" t="s">
        <v>114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115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ht="12.75">
      <c r="B89" t="s">
        <v>116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117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118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12.75">
      <c r="B94" t="s">
        <v>127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t="s">
        <v>128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129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/>
      <c r="U97" s="11"/>
    </row>
    <row r="98" spans="2:21" ht="12.75">
      <c r="B98" t="s">
        <v>130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131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132</v>
      </c>
      <c r="C101" s="9">
        <v>117311.48545336074</v>
      </c>
      <c r="D101" s="9">
        <v>72529.59719799261</v>
      </c>
      <c r="E101" s="9">
        <v>173432.90425319292</v>
      </c>
      <c r="F101" s="9">
        <v>42738.23160347004</v>
      </c>
      <c r="G101" s="9">
        <v>55096.97848038288</v>
      </c>
      <c r="H101" s="9">
        <v>54140.92475279322</v>
      </c>
      <c r="I101" s="9">
        <v>43988.09168939271</v>
      </c>
      <c r="J101" s="9">
        <v>72875.12183062521</v>
      </c>
      <c r="K101" s="9">
        <v>24451.509779951102</v>
      </c>
      <c r="L101" s="9">
        <v>25914.778728606365</v>
      </c>
      <c r="M101" s="9">
        <v>11735.970660146702</v>
      </c>
      <c r="N101" s="9">
        <v>14087.14303178484</v>
      </c>
      <c r="O101" s="9">
        <v>20518.207823960885</v>
      </c>
      <c r="P101" s="9">
        <v>37834.88630806845</v>
      </c>
      <c r="Q101" s="9">
        <v>0</v>
      </c>
      <c r="R101" s="9">
        <v>0</v>
      </c>
      <c r="S101" s="9">
        <v>0</v>
      </c>
      <c r="T101" s="9"/>
      <c r="U101" s="11"/>
    </row>
    <row r="102" spans="2:19" ht="12.75">
      <c r="B102" t="s">
        <v>133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t="s">
        <v>134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135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3" t="s">
        <v>103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2:21" ht="12.75">
      <c r="B108" t="s">
        <v>136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/>
      <c r="U108" s="14"/>
    </row>
    <row r="109" spans="2:21" ht="12.75">
      <c r="B109" t="s">
        <v>137</v>
      </c>
      <c r="C109" s="5">
        <v>74988.63899397386</v>
      </c>
      <c r="D109" s="5">
        <v>592.4968615671794</v>
      </c>
      <c r="E109" s="5">
        <v>31648.215223977135</v>
      </c>
      <c r="F109" s="5">
        <v>23596.444827132476</v>
      </c>
      <c r="G109" s="5">
        <v>3965.6805498716494</v>
      </c>
      <c r="H109" s="5">
        <v>11398.81484234463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/>
      <c r="U109" s="14"/>
    </row>
    <row r="110" spans="2:21" ht="12.75">
      <c r="B110" t="s">
        <v>138</v>
      </c>
      <c r="C110" s="5">
        <v>41580.720592287325</v>
      </c>
      <c r="D110" s="5">
        <v>67833.13669686423</v>
      </c>
      <c r="E110" s="5">
        <v>135786.2558633635</v>
      </c>
      <c r="F110" s="5">
        <v>7591.330979925553</v>
      </c>
      <c r="G110" s="5">
        <v>25946.18872984469</v>
      </c>
      <c r="H110" s="5">
        <v>32679.52205283867</v>
      </c>
      <c r="I110" s="5">
        <v>0</v>
      </c>
      <c r="J110" s="5">
        <v>11665.877331847694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/>
      <c r="U110" s="14"/>
    </row>
    <row r="111" spans="2:21" ht="12.75">
      <c r="B111" t="s">
        <v>139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/>
      <c r="U111" s="14"/>
    </row>
    <row r="112" spans="2:21" ht="12.75">
      <c r="B112" t="s">
        <v>140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141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142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52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50</v>
      </c>
      <c r="C117" s="5">
        <v>742.1258670995601</v>
      </c>
      <c r="D117" s="5">
        <v>4103.963639561198</v>
      </c>
      <c r="E117" s="5">
        <v>5998.433165852273</v>
      </c>
      <c r="F117" s="5">
        <v>11550.455796412014</v>
      </c>
      <c r="G117" s="5">
        <v>23889.92389100115</v>
      </c>
      <c r="H117" s="5">
        <v>9708.222333451096</v>
      </c>
      <c r="I117" s="5">
        <v>43842.577019466065</v>
      </c>
      <c r="J117" s="5">
        <v>40859.53911980441</v>
      </c>
      <c r="K117" s="5">
        <v>7697.085574572128</v>
      </c>
      <c r="L117" s="5">
        <v>22768.59290953546</v>
      </c>
      <c r="M117" s="5">
        <v>4339.577017114915</v>
      </c>
      <c r="N117" s="5">
        <v>5445.85207823961</v>
      </c>
      <c r="O117" s="5">
        <v>20188.73471882641</v>
      </c>
      <c r="P117" s="5">
        <v>22301.66259168704</v>
      </c>
      <c r="Q117" s="5">
        <v>0</v>
      </c>
      <c r="R117" s="5">
        <v>0</v>
      </c>
      <c r="S117" s="5">
        <v>0</v>
      </c>
      <c r="T117" s="5"/>
      <c r="U117" s="14"/>
    </row>
    <row r="118" spans="2:21" ht="12.75">
      <c r="B118" s="7" t="s">
        <v>51</v>
      </c>
      <c r="C118" s="5">
        <v>0</v>
      </c>
      <c r="D118" s="5">
        <v>0</v>
      </c>
      <c r="E118" s="5">
        <v>0</v>
      </c>
      <c r="F118" s="5">
        <v>0</v>
      </c>
      <c r="G118" s="5">
        <v>1295.1853096653886</v>
      </c>
      <c r="H118" s="5">
        <v>354.3655241588204</v>
      </c>
      <c r="I118" s="5">
        <v>0</v>
      </c>
      <c r="J118" s="5">
        <v>12498.124694376529</v>
      </c>
      <c r="K118" s="5">
        <v>16754.424205378975</v>
      </c>
      <c r="L118" s="5">
        <v>3146.185819070905</v>
      </c>
      <c r="M118" s="5">
        <v>7396.393643031785</v>
      </c>
      <c r="N118" s="5">
        <v>8641.29095354523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/>
      <c r="U118" s="14"/>
    </row>
    <row r="119" spans="2:21" ht="12.75">
      <c r="B119" s="7" t="s">
        <v>53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/>
      <c r="U119" s="14"/>
    </row>
    <row r="120" spans="2:21" ht="12.75">
      <c r="B120" s="7" t="s">
        <v>54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/>
      <c r="U120" s="14"/>
    </row>
    <row r="121" spans="2:21" ht="12.75">
      <c r="B121" s="7" t="s">
        <v>55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145.51466992665038</v>
      </c>
      <c r="J121" s="5">
        <v>7851.580684596578</v>
      </c>
      <c r="K121" s="5">
        <v>0</v>
      </c>
      <c r="L121" s="5">
        <v>0</v>
      </c>
      <c r="M121" s="5">
        <v>0</v>
      </c>
      <c r="N121" s="5">
        <v>0</v>
      </c>
      <c r="O121" s="5">
        <v>329.47310513447434</v>
      </c>
      <c r="P121" s="5">
        <v>15533.223716381417</v>
      </c>
      <c r="Q121" s="5">
        <v>0</v>
      </c>
      <c r="R121" s="5">
        <v>0</v>
      </c>
      <c r="S121" s="5">
        <v>0</v>
      </c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87</v>
      </c>
    </row>
    <row r="127" ht="12.75">
      <c r="B127" t="s">
        <v>35</v>
      </c>
    </row>
    <row r="128" ht="12.75">
      <c r="B128" t="s">
        <v>2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82</v>
      </c>
    </row>
    <row r="133" spans="2:20" ht="12.75">
      <c r="B133" s="1" t="s">
        <v>3</v>
      </c>
      <c r="C133" s="10">
        <f aca="true" t="shared" si="0" ref="C133:S133">C11+C72</f>
        <v>117311.48545336074</v>
      </c>
      <c r="D133" s="10">
        <f t="shared" si="0"/>
        <v>273429.1490179926</v>
      </c>
      <c r="E133" s="10">
        <f t="shared" si="0"/>
        <v>417866.68281319295</v>
      </c>
      <c r="F133" s="10">
        <f t="shared" si="0"/>
        <v>224960.38243347002</v>
      </c>
      <c r="G133" s="10">
        <f t="shared" si="0"/>
        <v>150444.03480038285</v>
      </c>
      <c r="H133" s="10">
        <f t="shared" si="0"/>
        <v>175088.1809627932</v>
      </c>
      <c r="I133" s="10">
        <f t="shared" si="0"/>
        <v>191146.27281946604</v>
      </c>
      <c r="J133" s="10">
        <f t="shared" si="0"/>
        <v>195156.81833602863</v>
      </c>
      <c r="K133" s="10">
        <f t="shared" si="0"/>
        <v>124195.27132995111</v>
      </c>
      <c r="L133" s="10">
        <f t="shared" si="0"/>
        <v>25914.778728606365</v>
      </c>
      <c r="M133" s="10">
        <f t="shared" si="0"/>
        <v>11735.970660146702</v>
      </c>
      <c r="N133" s="10">
        <f t="shared" si="0"/>
        <v>14087.14303178484</v>
      </c>
      <c r="O133" s="10">
        <f t="shared" si="0"/>
        <v>20188.73471882641</v>
      </c>
      <c r="P133" s="10">
        <f t="shared" si="0"/>
        <v>22301.66259168704</v>
      </c>
      <c r="Q133" s="10">
        <f t="shared" si="0"/>
        <v>0</v>
      </c>
      <c r="R133" s="10">
        <f t="shared" si="0"/>
        <v>0</v>
      </c>
      <c r="S133" s="10">
        <f t="shared" si="0"/>
        <v>0</v>
      </c>
      <c r="T133" s="10">
        <f>SUM(C133:S133)</f>
        <v>1963826.5676976894</v>
      </c>
    </row>
    <row r="134" spans="2:20" ht="12.75">
      <c r="B134" t="s">
        <v>4</v>
      </c>
      <c r="C134" s="17">
        <f aca="true" t="shared" si="1" ref="C134:R136">C12+C73</f>
        <v>116569.35958626118</v>
      </c>
      <c r="D134" s="17">
        <f t="shared" si="1"/>
        <v>252809.6029484314</v>
      </c>
      <c r="E134" s="17">
        <f t="shared" si="1"/>
        <v>396989.3263273407</v>
      </c>
      <c r="F134" s="17">
        <f t="shared" si="1"/>
        <v>202602.494027058</v>
      </c>
      <c r="G134" s="17">
        <f t="shared" si="1"/>
        <v>117884.56577971633</v>
      </c>
      <c r="H134" s="17">
        <f t="shared" si="1"/>
        <v>154977.0351251833</v>
      </c>
      <c r="I134" s="17">
        <f t="shared" si="1"/>
        <v>134171.04666</v>
      </c>
      <c r="J134" s="17">
        <f t="shared" si="1"/>
        <v>130525.03246184769</v>
      </c>
      <c r="K134" s="17">
        <f t="shared" si="1"/>
        <v>91773.09824</v>
      </c>
      <c r="L134" s="17">
        <f t="shared" si="1"/>
        <v>0</v>
      </c>
      <c r="M134" s="17">
        <f t="shared" si="1"/>
        <v>0</v>
      </c>
      <c r="N134" s="17">
        <f t="shared" si="1"/>
        <v>0</v>
      </c>
      <c r="O134" s="17">
        <f t="shared" si="1"/>
        <v>0</v>
      </c>
      <c r="P134" s="17">
        <f t="shared" si="1"/>
        <v>0</v>
      </c>
      <c r="Q134" s="17">
        <f t="shared" si="1"/>
        <v>0</v>
      </c>
      <c r="R134" s="17">
        <f t="shared" si="1"/>
        <v>0</v>
      </c>
      <c r="S134" s="17">
        <f>S12+S73</f>
        <v>0</v>
      </c>
      <c r="T134" s="16">
        <f aca="true" t="shared" si="2" ref="T134:T175">SUM(C134:S134)</f>
        <v>1598301.5611558387</v>
      </c>
    </row>
    <row r="135" spans="2:20" ht="12.75">
      <c r="B135" t="s">
        <v>5</v>
      </c>
      <c r="C135" s="17">
        <f t="shared" si="1"/>
        <v>742.1258670995601</v>
      </c>
      <c r="D135" s="17">
        <f t="shared" si="1"/>
        <v>20619.5460695612</v>
      </c>
      <c r="E135" s="17">
        <f t="shared" si="1"/>
        <v>20877.356485852273</v>
      </c>
      <c r="F135" s="17">
        <f t="shared" si="1"/>
        <v>22357.888406412014</v>
      </c>
      <c r="G135" s="17">
        <f t="shared" si="1"/>
        <v>32559.469020666544</v>
      </c>
      <c r="H135" s="17">
        <f t="shared" si="1"/>
        <v>20111.145837609918</v>
      </c>
      <c r="I135" s="17">
        <f t="shared" si="1"/>
        <v>56975.22615946607</v>
      </c>
      <c r="J135" s="17">
        <f t="shared" si="1"/>
        <v>64631.78587418094</v>
      </c>
      <c r="K135" s="17">
        <f t="shared" si="1"/>
        <v>32422.173089951102</v>
      </c>
      <c r="L135" s="17">
        <f t="shared" si="1"/>
        <v>25914.778728606365</v>
      </c>
      <c r="M135" s="17">
        <f t="shared" si="1"/>
        <v>11735.970660146702</v>
      </c>
      <c r="N135" s="17">
        <f t="shared" si="1"/>
        <v>14087.14303178484</v>
      </c>
      <c r="O135" s="17">
        <f t="shared" si="1"/>
        <v>20188.73471882641</v>
      </c>
      <c r="P135" s="17">
        <f t="shared" si="1"/>
        <v>22301.66259168704</v>
      </c>
      <c r="Q135" s="17">
        <f t="shared" si="1"/>
        <v>0</v>
      </c>
      <c r="R135" s="17">
        <f t="shared" si="1"/>
        <v>0</v>
      </c>
      <c r="S135" s="17">
        <f>S13+S74</f>
        <v>0</v>
      </c>
      <c r="T135" s="16">
        <f t="shared" si="2"/>
        <v>365525.006541851</v>
      </c>
    </row>
    <row r="136" spans="2:20" ht="12.75">
      <c r="B136" t="s">
        <v>6</v>
      </c>
      <c r="C136" s="17">
        <f t="shared" si="1"/>
        <v>0</v>
      </c>
      <c r="D136" s="17">
        <f t="shared" si="1"/>
        <v>0</v>
      </c>
      <c r="E136" s="17">
        <f t="shared" si="1"/>
        <v>0</v>
      </c>
      <c r="F136" s="17">
        <f t="shared" si="1"/>
        <v>0</v>
      </c>
      <c r="G136" s="17">
        <f t="shared" si="1"/>
        <v>0</v>
      </c>
      <c r="H136" s="17">
        <f t="shared" si="1"/>
        <v>0</v>
      </c>
      <c r="I136" s="17">
        <f t="shared" si="1"/>
        <v>0</v>
      </c>
      <c r="J136" s="17">
        <f t="shared" si="1"/>
        <v>0</v>
      </c>
      <c r="K136" s="17">
        <f t="shared" si="1"/>
        <v>0</v>
      </c>
      <c r="L136" s="17">
        <f t="shared" si="1"/>
        <v>0</v>
      </c>
      <c r="M136" s="17">
        <f t="shared" si="1"/>
        <v>0</v>
      </c>
      <c r="N136" s="17">
        <f t="shared" si="1"/>
        <v>0</v>
      </c>
      <c r="O136" s="17">
        <f t="shared" si="1"/>
        <v>0</v>
      </c>
      <c r="P136" s="17">
        <f t="shared" si="1"/>
        <v>0</v>
      </c>
      <c r="Q136" s="17">
        <f t="shared" si="1"/>
        <v>0</v>
      </c>
      <c r="R136" s="17">
        <f t="shared" si="1"/>
        <v>0</v>
      </c>
      <c r="S136" s="17">
        <f>S14+S75</f>
        <v>0</v>
      </c>
      <c r="T136" s="16">
        <f t="shared" si="2"/>
        <v>0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7</v>
      </c>
      <c r="C138" s="10">
        <f aca="true" t="shared" si="3" ref="C138:S141">C16+C77</f>
        <v>0</v>
      </c>
      <c r="D138" s="10">
        <f t="shared" si="3"/>
        <v>51861.72259000001</v>
      </c>
      <c r="E138" s="10">
        <f t="shared" si="3"/>
        <v>87541.55199</v>
      </c>
      <c r="F138" s="10">
        <f t="shared" si="3"/>
        <v>94888.32798</v>
      </c>
      <c r="G138" s="10">
        <f t="shared" si="3"/>
        <v>40578.76058</v>
      </c>
      <c r="H138" s="10">
        <f t="shared" si="3"/>
        <v>96719.04196999999</v>
      </c>
      <c r="I138" s="10">
        <f t="shared" si="3"/>
        <v>74933.52528992665</v>
      </c>
      <c r="J138" s="10">
        <f t="shared" si="3"/>
        <v>75340.5892245966</v>
      </c>
      <c r="K138" s="10">
        <f t="shared" si="3"/>
        <v>34469.27379000001</v>
      </c>
      <c r="L138" s="10">
        <f t="shared" si="3"/>
        <v>0</v>
      </c>
      <c r="M138" s="10">
        <f t="shared" si="3"/>
        <v>0</v>
      </c>
      <c r="N138" s="10">
        <f t="shared" si="3"/>
        <v>0</v>
      </c>
      <c r="O138" s="10">
        <f t="shared" si="3"/>
        <v>329.47310513447434</v>
      </c>
      <c r="P138" s="10">
        <f t="shared" si="3"/>
        <v>15533.223716381417</v>
      </c>
      <c r="Q138" s="10">
        <f t="shared" si="3"/>
        <v>0</v>
      </c>
      <c r="R138" s="10">
        <f t="shared" si="3"/>
        <v>0</v>
      </c>
      <c r="S138" s="10">
        <f t="shared" si="3"/>
        <v>0</v>
      </c>
      <c r="T138" s="10">
        <f t="shared" si="2"/>
        <v>572195.4902360393</v>
      </c>
    </row>
    <row r="139" spans="2:20" ht="12.75">
      <c r="B139" t="s">
        <v>72</v>
      </c>
      <c r="C139" s="17">
        <f t="shared" si="3"/>
        <v>0</v>
      </c>
      <c r="D139" s="17">
        <f t="shared" si="3"/>
        <v>8198.37206</v>
      </c>
      <c r="E139" s="17">
        <f t="shared" si="3"/>
        <v>35109.48846</v>
      </c>
      <c r="F139" s="17">
        <f t="shared" si="3"/>
        <v>52322.839009999996</v>
      </c>
      <c r="G139" s="17">
        <f t="shared" si="3"/>
        <v>28166.5605</v>
      </c>
      <c r="H139" s="17">
        <f t="shared" si="3"/>
        <v>78174.69821</v>
      </c>
      <c r="I139" s="17">
        <f t="shared" si="3"/>
        <v>39365.377349926646</v>
      </c>
      <c r="J139" s="17">
        <f t="shared" si="3"/>
        <v>53446.089144596575</v>
      </c>
      <c r="K139" s="17">
        <f t="shared" si="3"/>
        <v>31781.78052</v>
      </c>
      <c r="L139" s="17">
        <f t="shared" si="3"/>
        <v>0</v>
      </c>
      <c r="M139" s="17">
        <f t="shared" si="3"/>
        <v>0</v>
      </c>
      <c r="N139" s="17">
        <f t="shared" si="3"/>
        <v>0</v>
      </c>
      <c r="O139" s="17">
        <f t="shared" si="3"/>
        <v>329.47310513447434</v>
      </c>
      <c r="P139" s="17">
        <f t="shared" si="3"/>
        <v>15533.223716381417</v>
      </c>
      <c r="Q139" s="17">
        <f t="shared" si="3"/>
        <v>0</v>
      </c>
      <c r="R139" s="17">
        <f t="shared" si="3"/>
        <v>0</v>
      </c>
      <c r="S139" s="17">
        <f t="shared" si="3"/>
        <v>0</v>
      </c>
      <c r="T139" s="16">
        <f t="shared" si="2"/>
        <v>342427.9020760391</v>
      </c>
    </row>
    <row r="140" spans="2:20" ht="12.75">
      <c r="B140" t="s">
        <v>73</v>
      </c>
      <c r="C140" s="17">
        <f t="shared" si="3"/>
        <v>0</v>
      </c>
      <c r="D140" s="17">
        <f t="shared" si="3"/>
        <v>0</v>
      </c>
      <c r="E140" s="17">
        <f t="shared" si="3"/>
        <v>0</v>
      </c>
      <c r="F140" s="17">
        <f t="shared" si="3"/>
        <v>0</v>
      </c>
      <c r="G140" s="17">
        <f t="shared" si="3"/>
        <v>1737.97074</v>
      </c>
      <c r="H140" s="17">
        <f t="shared" si="3"/>
        <v>6517.70219</v>
      </c>
      <c r="I140" s="17">
        <f t="shared" si="3"/>
        <v>8208.21463</v>
      </c>
      <c r="J140" s="17">
        <f t="shared" si="3"/>
        <v>11959.53741</v>
      </c>
      <c r="K140" s="17">
        <f t="shared" si="3"/>
        <v>2371.0829700000004</v>
      </c>
      <c r="L140" s="17">
        <f t="shared" si="3"/>
        <v>0</v>
      </c>
      <c r="M140" s="17">
        <f t="shared" si="3"/>
        <v>0</v>
      </c>
      <c r="N140" s="17">
        <f t="shared" si="3"/>
        <v>0</v>
      </c>
      <c r="O140" s="17">
        <f t="shared" si="3"/>
        <v>0</v>
      </c>
      <c r="P140" s="17">
        <f t="shared" si="3"/>
        <v>0</v>
      </c>
      <c r="Q140" s="17">
        <f t="shared" si="3"/>
        <v>0</v>
      </c>
      <c r="R140" s="17">
        <f t="shared" si="3"/>
        <v>0</v>
      </c>
      <c r="S140" s="17">
        <f t="shared" si="3"/>
        <v>0</v>
      </c>
      <c r="T140" s="16">
        <f t="shared" si="2"/>
        <v>30794.507940000003</v>
      </c>
    </row>
    <row r="141" spans="2:20" ht="12.75">
      <c r="B141" t="s">
        <v>33</v>
      </c>
      <c r="C141" s="17">
        <f t="shared" si="3"/>
        <v>0</v>
      </c>
      <c r="D141" s="17">
        <f t="shared" si="3"/>
        <v>43663.35053000001</v>
      </c>
      <c r="E141" s="17">
        <f t="shared" si="3"/>
        <v>52432.06353</v>
      </c>
      <c r="F141" s="17">
        <f t="shared" si="3"/>
        <v>42565.48897</v>
      </c>
      <c r="G141" s="17">
        <f t="shared" si="3"/>
        <v>10674.22934</v>
      </c>
      <c r="H141" s="17">
        <f t="shared" si="3"/>
        <v>12026.64157</v>
      </c>
      <c r="I141" s="17">
        <f t="shared" si="3"/>
        <v>27359.93331</v>
      </c>
      <c r="J141" s="17">
        <f t="shared" si="3"/>
        <v>9934.96267</v>
      </c>
      <c r="K141" s="17">
        <f t="shared" si="3"/>
        <v>316.4103</v>
      </c>
      <c r="L141" s="17">
        <f t="shared" si="3"/>
        <v>0</v>
      </c>
      <c r="M141" s="17">
        <f t="shared" si="3"/>
        <v>0</v>
      </c>
      <c r="N141" s="17">
        <f t="shared" si="3"/>
        <v>0</v>
      </c>
      <c r="O141" s="17">
        <f t="shared" si="3"/>
        <v>0</v>
      </c>
      <c r="P141" s="17">
        <f t="shared" si="3"/>
        <v>0</v>
      </c>
      <c r="Q141" s="17">
        <f t="shared" si="3"/>
        <v>0</v>
      </c>
      <c r="R141" s="17">
        <f t="shared" si="3"/>
        <v>0</v>
      </c>
      <c r="S141" s="17">
        <f t="shared" si="3"/>
        <v>0</v>
      </c>
      <c r="T141" s="16">
        <f t="shared" si="2"/>
        <v>198973.08022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34</v>
      </c>
      <c r="C143" s="10">
        <f aca="true" t="shared" si="4" ref="C143:S145">C21+C82</f>
        <v>0</v>
      </c>
      <c r="D143" s="10">
        <f t="shared" si="4"/>
        <v>38826.51329</v>
      </c>
      <c r="E143" s="10">
        <f t="shared" si="4"/>
        <v>69943.74841</v>
      </c>
      <c r="F143" s="10">
        <f t="shared" si="4"/>
        <v>71294.00925</v>
      </c>
      <c r="G143" s="10">
        <f t="shared" si="4"/>
        <v>62356.6459</v>
      </c>
      <c r="H143" s="10">
        <f t="shared" si="4"/>
        <v>92008.48618</v>
      </c>
      <c r="I143" s="10">
        <f t="shared" si="4"/>
        <v>86268.35274</v>
      </c>
      <c r="J143" s="10">
        <f t="shared" si="4"/>
        <v>36226.87134</v>
      </c>
      <c r="K143" s="10">
        <f t="shared" si="4"/>
        <v>13445.797019999998</v>
      </c>
      <c r="L143" s="10">
        <f t="shared" si="4"/>
        <v>0</v>
      </c>
      <c r="M143" s="10">
        <f t="shared" si="4"/>
        <v>0</v>
      </c>
      <c r="N143" s="10">
        <f t="shared" si="4"/>
        <v>0</v>
      </c>
      <c r="O143" s="10">
        <f t="shared" si="4"/>
        <v>0</v>
      </c>
      <c r="P143" s="10">
        <f t="shared" si="4"/>
        <v>0</v>
      </c>
      <c r="Q143" s="10">
        <f t="shared" si="4"/>
        <v>0</v>
      </c>
      <c r="R143" s="10">
        <f t="shared" si="4"/>
        <v>0</v>
      </c>
      <c r="S143" s="10">
        <f t="shared" si="4"/>
        <v>0</v>
      </c>
      <c r="T143" s="10">
        <f t="shared" si="2"/>
        <v>470370.42413000006</v>
      </c>
    </row>
    <row r="144" spans="2:20" ht="12.75">
      <c r="B144" t="s">
        <v>41</v>
      </c>
      <c r="C144" s="17">
        <f t="shared" si="4"/>
        <v>0</v>
      </c>
      <c r="D144" s="17">
        <f t="shared" si="4"/>
        <v>32057.88047</v>
      </c>
      <c r="E144" s="17">
        <f t="shared" si="4"/>
        <v>52313.424100000004</v>
      </c>
      <c r="F144" s="17">
        <f t="shared" si="4"/>
        <v>50556.96869</v>
      </c>
      <c r="G144" s="17">
        <f t="shared" si="4"/>
        <v>46551.15887</v>
      </c>
      <c r="H144" s="17">
        <f t="shared" si="4"/>
        <v>62894.45226</v>
      </c>
      <c r="I144" s="17">
        <f t="shared" si="4"/>
        <v>60675.66625</v>
      </c>
      <c r="J144" s="17">
        <f t="shared" si="4"/>
        <v>11998.51871</v>
      </c>
      <c r="K144" s="17">
        <f t="shared" si="4"/>
        <v>4409.84883</v>
      </c>
      <c r="L144" s="17">
        <f t="shared" si="4"/>
        <v>0</v>
      </c>
      <c r="M144" s="17">
        <f t="shared" si="4"/>
        <v>0</v>
      </c>
      <c r="N144" s="17">
        <f t="shared" si="4"/>
        <v>0</v>
      </c>
      <c r="O144" s="17">
        <f t="shared" si="4"/>
        <v>0</v>
      </c>
      <c r="P144" s="17">
        <f t="shared" si="4"/>
        <v>0</v>
      </c>
      <c r="Q144" s="17">
        <f t="shared" si="4"/>
        <v>0</v>
      </c>
      <c r="R144" s="17">
        <f t="shared" si="4"/>
        <v>0</v>
      </c>
      <c r="S144" s="17">
        <f t="shared" si="4"/>
        <v>0</v>
      </c>
      <c r="T144" s="16">
        <f t="shared" si="2"/>
        <v>321457.91818</v>
      </c>
    </row>
    <row r="145" spans="2:20" ht="12.75">
      <c r="B145" t="s">
        <v>42</v>
      </c>
      <c r="C145" s="17">
        <f t="shared" si="4"/>
        <v>0</v>
      </c>
      <c r="D145" s="17">
        <f t="shared" si="4"/>
        <v>6768.632820000001</v>
      </c>
      <c r="E145" s="17">
        <f t="shared" si="4"/>
        <v>17630.324310000004</v>
      </c>
      <c r="F145" s="17">
        <f t="shared" si="4"/>
        <v>20737.04056</v>
      </c>
      <c r="G145" s="17">
        <f t="shared" si="4"/>
        <v>15805.48703</v>
      </c>
      <c r="H145" s="17">
        <f t="shared" si="4"/>
        <v>29114.03392</v>
      </c>
      <c r="I145" s="17">
        <f t="shared" si="4"/>
        <v>25592.686490000004</v>
      </c>
      <c r="J145" s="17">
        <f t="shared" si="4"/>
        <v>24228.352629999998</v>
      </c>
      <c r="K145" s="17">
        <f t="shared" si="4"/>
        <v>9035.94819</v>
      </c>
      <c r="L145" s="17">
        <f t="shared" si="4"/>
        <v>0</v>
      </c>
      <c r="M145" s="17">
        <f t="shared" si="4"/>
        <v>0</v>
      </c>
      <c r="N145" s="17">
        <f t="shared" si="4"/>
        <v>0</v>
      </c>
      <c r="O145" s="17">
        <f t="shared" si="4"/>
        <v>0</v>
      </c>
      <c r="P145" s="17">
        <f t="shared" si="4"/>
        <v>0</v>
      </c>
      <c r="Q145" s="17">
        <f t="shared" si="4"/>
        <v>0</v>
      </c>
      <c r="R145" s="17">
        <f t="shared" si="4"/>
        <v>0</v>
      </c>
      <c r="S145" s="17">
        <f t="shared" si="4"/>
        <v>0</v>
      </c>
      <c r="T145" s="16">
        <f t="shared" si="2"/>
        <v>148912.50595000002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43</v>
      </c>
      <c r="C147" s="10">
        <f aca="true" t="shared" si="5" ref="C147:S150">C25+C86</f>
        <v>0</v>
      </c>
      <c r="D147" s="10">
        <f t="shared" si="5"/>
        <v>0</v>
      </c>
      <c r="E147" s="10">
        <f t="shared" si="5"/>
        <v>0</v>
      </c>
      <c r="F147" s="10">
        <f t="shared" si="5"/>
        <v>0</v>
      </c>
      <c r="G147" s="10">
        <f t="shared" si="5"/>
        <v>0</v>
      </c>
      <c r="H147" s="10">
        <f t="shared" si="5"/>
        <v>0</v>
      </c>
      <c r="I147" s="10">
        <f t="shared" si="5"/>
        <v>0</v>
      </c>
      <c r="J147" s="10">
        <f t="shared" si="5"/>
        <v>0</v>
      </c>
      <c r="K147" s="10">
        <f t="shared" si="5"/>
        <v>0</v>
      </c>
      <c r="L147" s="10">
        <f t="shared" si="5"/>
        <v>0</v>
      </c>
      <c r="M147" s="10">
        <f t="shared" si="5"/>
        <v>0</v>
      </c>
      <c r="N147" s="10">
        <f t="shared" si="5"/>
        <v>0</v>
      </c>
      <c r="O147" s="10">
        <f t="shared" si="5"/>
        <v>0</v>
      </c>
      <c r="P147" s="10">
        <f t="shared" si="5"/>
        <v>0</v>
      </c>
      <c r="Q147" s="10">
        <f t="shared" si="5"/>
        <v>0</v>
      </c>
      <c r="R147" s="10">
        <f t="shared" si="5"/>
        <v>0</v>
      </c>
      <c r="S147" s="10">
        <f t="shared" si="5"/>
        <v>0</v>
      </c>
      <c r="T147" s="10">
        <f t="shared" si="2"/>
        <v>0</v>
      </c>
    </row>
    <row r="148" spans="2:20" ht="12.75">
      <c r="B148" t="s">
        <v>44</v>
      </c>
      <c r="C148" s="17">
        <f t="shared" si="5"/>
        <v>0</v>
      </c>
      <c r="D148" s="17">
        <f t="shared" si="5"/>
        <v>0</v>
      </c>
      <c r="E148" s="17">
        <f t="shared" si="5"/>
        <v>0</v>
      </c>
      <c r="F148" s="17">
        <f t="shared" si="5"/>
        <v>0</v>
      </c>
      <c r="G148" s="17">
        <f t="shared" si="5"/>
        <v>0</v>
      </c>
      <c r="H148" s="17">
        <f t="shared" si="5"/>
        <v>0</v>
      </c>
      <c r="I148" s="17">
        <f t="shared" si="5"/>
        <v>0</v>
      </c>
      <c r="J148" s="17">
        <f t="shared" si="5"/>
        <v>0</v>
      </c>
      <c r="K148" s="17">
        <f t="shared" si="5"/>
        <v>0</v>
      </c>
      <c r="L148" s="17">
        <f t="shared" si="5"/>
        <v>0</v>
      </c>
      <c r="M148" s="17">
        <f t="shared" si="5"/>
        <v>0</v>
      </c>
      <c r="N148" s="17">
        <f t="shared" si="5"/>
        <v>0</v>
      </c>
      <c r="O148" s="17">
        <f t="shared" si="5"/>
        <v>0</v>
      </c>
      <c r="P148" s="17">
        <f t="shared" si="5"/>
        <v>0</v>
      </c>
      <c r="Q148" s="17">
        <f t="shared" si="5"/>
        <v>0</v>
      </c>
      <c r="R148" s="17">
        <f t="shared" si="5"/>
        <v>0</v>
      </c>
      <c r="S148" s="17">
        <f t="shared" si="5"/>
        <v>0</v>
      </c>
      <c r="T148" s="16">
        <f t="shared" si="2"/>
        <v>0</v>
      </c>
    </row>
    <row r="149" spans="2:20" ht="12.75">
      <c r="B149" t="s">
        <v>45</v>
      </c>
      <c r="C149" s="17">
        <f t="shared" si="5"/>
        <v>0</v>
      </c>
      <c r="D149" s="17">
        <f t="shared" si="5"/>
        <v>0</v>
      </c>
      <c r="E149" s="17">
        <f t="shared" si="5"/>
        <v>0</v>
      </c>
      <c r="F149" s="17">
        <f t="shared" si="5"/>
        <v>0</v>
      </c>
      <c r="G149" s="17">
        <f t="shared" si="5"/>
        <v>0</v>
      </c>
      <c r="H149" s="17">
        <f t="shared" si="5"/>
        <v>0</v>
      </c>
      <c r="I149" s="17">
        <f t="shared" si="5"/>
        <v>0</v>
      </c>
      <c r="J149" s="17">
        <f t="shared" si="5"/>
        <v>0</v>
      </c>
      <c r="K149" s="17">
        <f t="shared" si="5"/>
        <v>0</v>
      </c>
      <c r="L149" s="17">
        <f t="shared" si="5"/>
        <v>0</v>
      </c>
      <c r="M149" s="17">
        <f t="shared" si="5"/>
        <v>0</v>
      </c>
      <c r="N149" s="17">
        <f t="shared" si="5"/>
        <v>0</v>
      </c>
      <c r="O149" s="17">
        <f t="shared" si="5"/>
        <v>0</v>
      </c>
      <c r="P149" s="17">
        <f t="shared" si="5"/>
        <v>0</v>
      </c>
      <c r="Q149" s="17">
        <f t="shared" si="5"/>
        <v>0</v>
      </c>
      <c r="R149" s="17">
        <f t="shared" si="5"/>
        <v>0</v>
      </c>
      <c r="S149" s="17">
        <f t="shared" si="5"/>
        <v>0</v>
      </c>
      <c r="T149" s="16">
        <f t="shared" si="2"/>
        <v>0</v>
      </c>
    </row>
    <row r="150" spans="2:20" ht="12.75">
      <c r="B150" t="s">
        <v>46</v>
      </c>
      <c r="C150" s="17">
        <f t="shared" si="5"/>
        <v>0</v>
      </c>
      <c r="D150" s="17">
        <f t="shared" si="5"/>
        <v>0</v>
      </c>
      <c r="E150" s="17">
        <f t="shared" si="5"/>
        <v>0</v>
      </c>
      <c r="F150" s="17">
        <f t="shared" si="5"/>
        <v>0</v>
      </c>
      <c r="G150" s="17">
        <f t="shared" si="5"/>
        <v>0</v>
      </c>
      <c r="H150" s="17">
        <f t="shared" si="5"/>
        <v>0</v>
      </c>
      <c r="I150" s="17">
        <f t="shared" si="5"/>
        <v>0</v>
      </c>
      <c r="J150" s="17">
        <f t="shared" si="5"/>
        <v>0</v>
      </c>
      <c r="K150" s="17">
        <f t="shared" si="5"/>
        <v>0</v>
      </c>
      <c r="L150" s="17">
        <f t="shared" si="5"/>
        <v>0</v>
      </c>
      <c r="M150" s="17">
        <f t="shared" si="5"/>
        <v>0</v>
      </c>
      <c r="N150" s="17">
        <f t="shared" si="5"/>
        <v>0</v>
      </c>
      <c r="O150" s="17">
        <f t="shared" si="5"/>
        <v>0</v>
      </c>
      <c r="P150" s="17">
        <f t="shared" si="5"/>
        <v>0</v>
      </c>
      <c r="Q150" s="17">
        <f t="shared" si="5"/>
        <v>0</v>
      </c>
      <c r="R150" s="17">
        <f t="shared" si="5"/>
        <v>0</v>
      </c>
      <c r="S150" s="17">
        <f t="shared" si="5"/>
        <v>0</v>
      </c>
      <c r="T150" s="16">
        <f t="shared" si="2"/>
        <v>0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47</v>
      </c>
      <c r="C152" s="10">
        <f aca="true" t="shared" si="6" ref="C152:S152">C30+C91</f>
        <v>0</v>
      </c>
      <c r="D152" s="10">
        <f t="shared" si="6"/>
        <v>3506.93635</v>
      </c>
      <c r="E152" s="10">
        <f t="shared" si="6"/>
        <v>14723.129939999999</v>
      </c>
      <c r="F152" s="10">
        <f t="shared" si="6"/>
        <v>18565.51845</v>
      </c>
      <c r="G152" s="10">
        <f t="shared" si="6"/>
        <v>24389.26998</v>
      </c>
      <c r="H152" s="10">
        <f t="shared" si="6"/>
        <v>29431.509140000002</v>
      </c>
      <c r="I152" s="10">
        <f t="shared" si="6"/>
        <v>49689.22466</v>
      </c>
      <c r="J152" s="10">
        <f t="shared" si="6"/>
        <v>13493.09306</v>
      </c>
      <c r="K152" s="10">
        <f t="shared" si="6"/>
        <v>599.69044</v>
      </c>
      <c r="L152" s="10">
        <f t="shared" si="6"/>
        <v>0</v>
      </c>
      <c r="M152" s="10">
        <f t="shared" si="6"/>
        <v>0</v>
      </c>
      <c r="N152" s="10">
        <f t="shared" si="6"/>
        <v>0</v>
      </c>
      <c r="O152" s="10">
        <f t="shared" si="6"/>
        <v>0</v>
      </c>
      <c r="P152" s="10">
        <f t="shared" si="6"/>
        <v>0</v>
      </c>
      <c r="Q152" s="10">
        <f t="shared" si="6"/>
        <v>0</v>
      </c>
      <c r="R152" s="10">
        <f t="shared" si="6"/>
        <v>0</v>
      </c>
      <c r="S152" s="10">
        <f t="shared" si="6"/>
        <v>0</v>
      </c>
      <c r="T152" s="10">
        <f t="shared" si="2"/>
        <v>154398.37202000004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48</v>
      </c>
      <c r="C154" s="10">
        <f aca="true" t="shared" si="7" ref="C154:S156">C32+C93</f>
        <v>0</v>
      </c>
      <c r="D154" s="10">
        <f t="shared" si="7"/>
        <v>0</v>
      </c>
      <c r="E154" s="10">
        <f t="shared" si="7"/>
        <v>0</v>
      </c>
      <c r="F154" s="10">
        <f t="shared" si="7"/>
        <v>0</v>
      </c>
      <c r="G154" s="10">
        <f t="shared" si="7"/>
        <v>0</v>
      </c>
      <c r="H154" s="10">
        <f t="shared" si="7"/>
        <v>16.02402</v>
      </c>
      <c r="I154" s="10">
        <f t="shared" si="7"/>
        <v>428.49315</v>
      </c>
      <c r="J154" s="10">
        <f t="shared" si="7"/>
        <v>161.0162</v>
      </c>
      <c r="K154" s="10">
        <f t="shared" si="7"/>
        <v>8414.28656</v>
      </c>
      <c r="L154" s="10">
        <f t="shared" si="7"/>
        <v>0</v>
      </c>
      <c r="M154" s="10">
        <f t="shared" si="7"/>
        <v>0</v>
      </c>
      <c r="N154" s="10">
        <f t="shared" si="7"/>
        <v>0</v>
      </c>
      <c r="O154" s="10">
        <f t="shared" si="7"/>
        <v>0</v>
      </c>
      <c r="P154" s="10">
        <f t="shared" si="7"/>
        <v>0</v>
      </c>
      <c r="Q154" s="10">
        <f t="shared" si="7"/>
        <v>0</v>
      </c>
      <c r="R154" s="10">
        <f t="shared" si="7"/>
        <v>0</v>
      </c>
      <c r="S154" s="10">
        <f t="shared" si="7"/>
        <v>0</v>
      </c>
      <c r="T154" s="10">
        <f t="shared" si="2"/>
        <v>9019.81993</v>
      </c>
    </row>
    <row r="155" spans="2:20" ht="12.75">
      <c r="B155" t="s">
        <v>56</v>
      </c>
      <c r="C155" s="17">
        <f t="shared" si="7"/>
        <v>0</v>
      </c>
      <c r="D155" s="17">
        <f t="shared" si="7"/>
        <v>0</v>
      </c>
      <c r="E155" s="17">
        <f t="shared" si="7"/>
        <v>0</v>
      </c>
      <c r="F155" s="17">
        <f t="shared" si="7"/>
        <v>0</v>
      </c>
      <c r="G155" s="17">
        <f t="shared" si="7"/>
        <v>0</v>
      </c>
      <c r="H155" s="17">
        <f t="shared" si="7"/>
        <v>16.02402</v>
      </c>
      <c r="I155" s="17">
        <f t="shared" si="7"/>
        <v>428.49315</v>
      </c>
      <c r="J155" s="17">
        <f t="shared" si="7"/>
        <v>161.0162</v>
      </c>
      <c r="K155" s="17">
        <f t="shared" si="7"/>
        <v>8414.28656</v>
      </c>
      <c r="L155" s="17">
        <f t="shared" si="7"/>
        <v>0</v>
      </c>
      <c r="M155" s="17">
        <f t="shared" si="7"/>
        <v>0</v>
      </c>
      <c r="N155" s="17">
        <f t="shared" si="7"/>
        <v>0</v>
      </c>
      <c r="O155" s="17">
        <f t="shared" si="7"/>
        <v>0</v>
      </c>
      <c r="P155" s="17">
        <f t="shared" si="7"/>
        <v>0</v>
      </c>
      <c r="Q155" s="17">
        <f t="shared" si="7"/>
        <v>0</v>
      </c>
      <c r="R155" s="17">
        <f t="shared" si="7"/>
        <v>0</v>
      </c>
      <c r="S155" s="17">
        <f t="shared" si="7"/>
        <v>0</v>
      </c>
      <c r="T155" s="16">
        <f t="shared" si="2"/>
        <v>9019.81993</v>
      </c>
    </row>
    <row r="156" spans="2:20" ht="12.75">
      <c r="B156" t="s">
        <v>57</v>
      </c>
      <c r="C156" s="17">
        <f t="shared" si="7"/>
        <v>0</v>
      </c>
      <c r="D156" s="17">
        <f t="shared" si="7"/>
        <v>0</v>
      </c>
      <c r="E156" s="17">
        <f t="shared" si="7"/>
        <v>0</v>
      </c>
      <c r="F156" s="17">
        <f t="shared" si="7"/>
        <v>0</v>
      </c>
      <c r="G156" s="17">
        <f t="shared" si="7"/>
        <v>0</v>
      </c>
      <c r="H156" s="17">
        <f t="shared" si="7"/>
        <v>0</v>
      </c>
      <c r="I156" s="17">
        <f t="shared" si="7"/>
        <v>0</v>
      </c>
      <c r="J156" s="17">
        <f t="shared" si="7"/>
        <v>0</v>
      </c>
      <c r="K156" s="17">
        <f t="shared" si="7"/>
        <v>0</v>
      </c>
      <c r="L156" s="17">
        <f t="shared" si="7"/>
        <v>0</v>
      </c>
      <c r="M156" s="17">
        <f t="shared" si="7"/>
        <v>0</v>
      </c>
      <c r="N156" s="17">
        <f t="shared" si="7"/>
        <v>0</v>
      </c>
      <c r="O156" s="17">
        <f t="shared" si="7"/>
        <v>0</v>
      </c>
      <c r="P156" s="17">
        <f t="shared" si="7"/>
        <v>0</v>
      </c>
      <c r="Q156" s="17">
        <f t="shared" si="7"/>
        <v>0</v>
      </c>
      <c r="R156" s="17">
        <f t="shared" si="7"/>
        <v>0</v>
      </c>
      <c r="S156" s="17">
        <f t="shared" si="7"/>
        <v>0</v>
      </c>
      <c r="T156" s="16">
        <f t="shared" si="2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58</v>
      </c>
      <c r="C158" s="10">
        <f aca="true" t="shared" si="8" ref="C158:S160">C36+C97</f>
        <v>0</v>
      </c>
      <c r="D158" s="10">
        <f t="shared" si="8"/>
        <v>34.249739999999996</v>
      </c>
      <c r="E158" s="10">
        <f t="shared" si="8"/>
        <v>286.14715</v>
      </c>
      <c r="F158" s="10">
        <f t="shared" si="8"/>
        <v>233.38601</v>
      </c>
      <c r="G158" s="10">
        <f t="shared" si="8"/>
        <v>339.23096000000004</v>
      </c>
      <c r="H158" s="10">
        <f t="shared" si="8"/>
        <v>375.08394</v>
      </c>
      <c r="I158" s="10">
        <f t="shared" si="8"/>
        <v>195.49670999999998</v>
      </c>
      <c r="J158" s="10">
        <f t="shared" si="8"/>
        <v>73.50912</v>
      </c>
      <c r="K158" s="10">
        <f t="shared" si="8"/>
        <v>0</v>
      </c>
      <c r="L158" s="10">
        <f t="shared" si="8"/>
        <v>0</v>
      </c>
      <c r="M158" s="10">
        <f t="shared" si="8"/>
        <v>0</v>
      </c>
      <c r="N158" s="10">
        <f t="shared" si="8"/>
        <v>0</v>
      </c>
      <c r="O158" s="10">
        <f t="shared" si="8"/>
        <v>0</v>
      </c>
      <c r="P158" s="10">
        <f t="shared" si="8"/>
        <v>0</v>
      </c>
      <c r="Q158" s="10">
        <f t="shared" si="8"/>
        <v>0</v>
      </c>
      <c r="R158" s="10">
        <f t="shared" si="8"/>
        <v>0</v>
      </c>
      <c r="S158" s="10">
        <f t="shared" si="8"/>
        <v>0</v>
      </c>
      <c r="T158" s="10">
        <f t="shared" si="2"/>
        <v>1537.1036299999998</v>
      </c>
    </row>
    <row r="159" spans="2:20" ht="12.75">
      <c r="B159" t="s">
        <v>59</v>
      </c>
      <c r="C159" s="17">
        <f t="shared" si="8"/>
        <v>0</v>
      </c>
      <c r="D159" s="17">
        <f t="shared" si="8"/>
        <v>0</v>
      </c>
      <c r="E159" s="17">
        <f t="shared" si="8"/>
        <v>0</v>
      </c>
      <c r="F159" s="17">
        <f t="shared" si="8"/>
        <v>0</v>
      </c>
      <c r="G159" s="17">
        <f t="shared" si="8"/>
        <v>0</v>
      </c>
      <c r="H159" s="17">
        <f t="shared" si="8"/>
        <v>0</v>
      </c>
      <c r="I159" s="17">
        <f t="shared" si="8"/>
        <v>0</v>
      </c>
      <c r="J159" s="17">
        <f t="shared" si="8"/>
        <v>0</v>
      </c>
      <c r="K159" s="17">
        <f t="shared" si="8"/>
        <v>0</v>
      </c>
      <c r="L159" s="17">
        <f t="shared" si="8"/>
        <v>0</v>
      </c>
      <c r="M159" s="17">
        <f t="shared" si="8"/>
        <v>0</v>
      </c>
      <c r="N159" s="17">
        <f t="shared" si="8"/>
        <v>0</v>
      </c>
      <c r="O159" s="17">
        <f t="shared" si="8"/>
        <v>0</v>
      </c>
      <c r="P159" s="17">
        <f t="shared" si="8"/>
        <v>0</v>
      </c>
      <c r="Q159" s="17">
        <f t="shared" si="8"/>
        <v>0</v>
      </c>
      <c r="R159" s="17">
        <f t="shared" si="8"/>
        <v>0</v>
      </c>
      <c r="S159" s="17">
        <f t="shared" si="8"/>
        <v>0</v>
      </c>
      <c r="T159" s="16">
        <f t="shared" si="2"/>
        <v>0</v>
      </c>
    </row>
    <row r="160" spans="2:20" ht="12.75">
      <c r="B160" t="s">
        <v>60</v>
      </c>
      <c r="C160" s="17">
        <f t="shared" si="8"/>
        <v>0</v>
      </c>
      <c r="D160" s="17">
        <f t="shared" si="8"/>
        <v>34.249739999999996</v>
      </c>
      <c r="E160" s="17">
        <f t="shared" si="8"/>
        <v>286.14715</v>
      </c>
      <c r="F160" s="17">
        <f t="shared" si="8"/>
        <v>233.38601</v>
      </c>
      <c r="G160" s="17">
        <f t="shared" si="8"/>
        <v>339.23096000000004</v>
      </c>
      <c r="H160" s="17">
        <f t="shared" si="8"/>
        <v>375.08394</v>
      </c>
      <c r="I160" s="17">
        <f t="shared" si="8"/>
        <v>195.49670999999998</v>
      </c>
      <c r="J160" s="17">
        <f t="shared" si="8"/>
        <v>73.50912</v>
      </c>
      <c r="K160" s="17">
        <f t="shared" si="8"/>
        <v>0</v>
      </c>
      <c r="L160" s="17">
        <f t="shared" si="8"/>
        <v>0</v>
      </c>
      <c r="M160" s="17">
        <f t="shared" si="8"/>
        <v>0</v>
      </c>
      <c r="N160" s="17">
        <f t="shared" si="8"/>
        <v>0</v>
      </c>
      <c r="O160" s="17">
        <f t="shared" si="8"/>
        <v>0</v>
      </c>
      <c r="P160" s="17">
        <f t="shared" si="8"/>
        <v>0</v>
      </c>
      <c r="Q160" s="17">
        <f t="shared" si="8"/>
        <v>0</v>
      </c>
      <c r="R160" s="17">
        <f t="shared" si="8"/>
        <v>0</v>
      </c>
      <c r="S160" s="17">
        <f t="shared" si="8"/>
        <v>0</v>
      </c>
      <c r="T160" s="16">
        <f t="shared" si="2"/>
        <v>1537.1036299999998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132</v>
      </c>
      <c r="C162" s="9">
        <f aca="true" t="shared" si="9" ref="C162:S162">C40+C101</f>
        <v>117311.48545336074</v>
      </c>
      <c r="D162" s="9">
        <f t="shared" si="9"/>
        <v>367658.57098799257</v>
      </c>
      <c r="E162" s="9">
        <f t="shared" si="9"/>
        <v>590361.2603031929</v>
      </c>
      <c r="F162" s="9">
        <f t="shared" si="9"/>
        <v>409941.62412347004</v>
      </c>
      <c r="G162" s="9">
        <f t="shared" si="9"/>
        <v>278107.94222038286</v>
      </c>
      <c r="H162" s="9">
        <f t="shared" si="9"/>
        <v>393638.3262127932</v>
      </c>
      <c r="I162" s="9">
        <f t="shared" si="9"/>
        <v>402661.3653693927</v>
      </c>
      <c r="J162" s="9">
        <f t="shared" si="9"/>
        <v>320451.89728062524</v>
      </c>
      <c r="K162" s="9">
        <f t="shared" si="9"/>
        <v>181124.3191399511</v>
      </c>
      <c r="L162" s="9">
        <f t="shared" si="9"/>
        <v>25914.778728606365</v>
      </c>
      <c r="M162" s="9">
        <f t="shared" si="9"/>
        <v>11735.970660146702</v>
      </c>
      <c r="N162" s="9">
        <f t="shared" si="9"/>
        <v>14087.14303178484</v>
      </c>
      <c r="O162" s="9">
        <f t="shared" si="9"/>
        <v>20518.207823960885</v>
      </c>
      <c r="P162" s="9">
        <f t="shared" si="9"/>
        <v>37834.88630806845</v>
      </c>
      <c r="Q162" s="9">
        <f t="shared" si="9"/>
        <v>0</v>
      </c>
      <c r="R162" s="9">
        <f t="shared" si="9"/>
        <v>0</v>
      </c>
      <c r="S162" s="9">
        <f t="shared" si="9"/>
        <v>0</v>
      </c>
      <c r="T162" s="9">
        <f t="shared" si="2"/>
        <v>3171347.777643728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61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67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68</v>
      </c>
      <c r="C169" s="17">
        <f aca="true" t="shared" si="10" ref="C169:S175">C47+C108</f>
        <v>0</v>
      </c>
      <c r="D169" s="17">
        <f t="shared" si="10"/>
        <v>555.85525</v>
      </c>
      <c r="E169" s="17">
        <f t="shared" si="10"/>
        <v>6140.65148</v>
      </c>
      <c r="F169" s="17">
        <f t="shared" si="10"/>
        <v>7146.01379</v>
      </c>
      <c r="G169" s="17">
        <f t="shared" si="10"/>
        <v>2227.85854</v>
      </c>
      <c r="H169" s="17">
        <f t="shared" si="10"/>
        <v>4228.331480000001</v>
      </c>
      <c r="I169" s="17">
        <f t="shared" si="10"/>
        <v>12657.30208</v>
      </c>
      <c r="J169" s="17">
        <f t="shared" si="10"/>
        <v>8.71468</v>
      </c>
      <c r="K169" s="17">
        <f t="shared" si="10"/>
        <v>0</v>
      </c>
      <c r="L169" s="17">
        <f t="shared" si="10"/>
        <v>0</v>
      </c>
      <c r="M169" s="17">
        <f t="shared" si="10"/>
        <v>0</v>
      </c>
      <c r="N169" s="17">
        <f t="shared" si="10"/>
        <v>0</v>
      </c>
      <c r="O169" s="17">
        <f t="shared" si="10"/>
        <v>0</v>
      </c>
      <c r="P169" s="17">
        <f t="shared" si="10"/>
        <v>0</v>
      </c>
      <c r="Q169" s="17">
        <f t="shared" si="10"/>
        <v>0</v>
      </c>
      <c r="R169" s="17">
        <f t="shared" si="10"/>
        <v>0</v>
      </c>
      <c r="S169" s="17">
        <f t="shared" si="10"/>
        <v>0</v>
      </c>
      <c r="T169" s="16">
        <f t="shared" si="2"/>
        <v>32964.7273</v>
      </c>
    </row>
    <row r="170" spans="2:20" ht="12.75">
      <c r="B170" t="s">
        <v>69</v>
      </c>
      <c r="C170" s="17">
        <f t="shared" si="10"/>
        <v>74988.63899397386</v>
      </c>
      <c r="D170" s="17">
        <f t="shared" si="10"/>
        <v>114331.65174156718</v>
      </c>
      <c r="E170" s="17">
        <f t="shared" si="10"/>
        <v>164038.02216397715</v>
      </c>
      <c r="F170" s="17">
        <f t="shared" si="10"/>
        <v>132628.93756713247</v>
      </c>
      <c r="G170" s="17">
        <f t="shared" si="10"/>
        <v>61015.91758987165</v>
      </c>
      <c r="H170" s="17">
        <f t="shared" si="10"/>
        <v>59190.035482344625</v>
      </c>
      <c r="I170" s="17">
        <f t="shared" si="10"/>
        <v>63071.49814</v>
      </c>
      <c r="J170" s="17">
        <f t="shared" si="10"/>
        <v>86538.83677</v>
      </c>
      <c r="K170" s="17">
        <f t="shared" si="10"/>
        <v>60777.82207</v>
      </c>
      <c r="L170" s="17">
        <f t="shared" si="10"/>
        <v>0</v>
      </c>
      <c r="M170" s="17">
        <f t="shared" si="10"/>
        <v>0</v>
      </c>
      <c r="N170" s="17">
        <f t="shared" si="10"/>
        <v>0</v>
      </c>
      <c r="O170" s="17">
        <f t="shared" si="10"/>
        <v>0</v>
      </c>
      <c r="P170" s="17">
        <f t="shared" si="10"/>
        <v>0</v>
      </c>
      <c r="Q170" s="17">
        <f t="shared" si="10"/>
        <v>0</v>
      </c>
      <c r="R170" s="17">
        <f t="shared" si="10"/>
        <v>0</v>
      </c>
      <c r="S170" s="17">
        <f t="shared" si="10"/>
        <v>0</v>
      </c>
      <c r="T170" s="16">
        <f t="shared" si="2"/>
        <v>816581.3605188669</v>
      </c>
    </row>
    <row r="171" spans="2:20" ht="12.75">
      <c r="B171" t="s">
        <v>77</v>
      </c>
      <c r="C171" s="17">
        <f t="shared" si="10"/>
        <v>41580.720592287325</v>
      </c>
      <c r="D171" s="17">
        <f t="shared" si="10"/>
        <v>114367.11360686422</v>
      </c>
      <c r="E171" s="17">
        <f t="shared" si="10"/>
        <v>180086.5284933635</v>
      </c>
      <c r="F171" s="17">
        <f t="shared" si="10"/>
        <v>51669.603149925555</v>
      </c>
      <c r="G171" s="17">
        <f t="shared" si="10"/>
        <v>51491.444929844685</v>
      </c>
      <c r="H171" s="17">
        <f t="shared" si="10"/>
        <v>86611.75804283867</v>
      </c>
      <c r="I171" s="17">
        <f t="shared" si="10"/>
        <v>54241.33983</v>
      </c>
      <c r="J171" s="17">
        <f t="shared" si="10"/>
        <v>43977.481011847696</v>
      </c>
      <c r="K171" s="17">
        <f t="shared" si="10"/>
        <v>23182.11881</v>
      </c>
      <c r="L171" s="17">
        <f t="shared" si="10"/>
        <v>0</v>
      </c>
      <c r="M171" s="17">
        <f t="shared" si="10"/>
        <v>0</v>
      </c>
      <c r="N171" s="17">
        <f t="shared" si="10"/>
        <v>0</v>
      </c>
      <c r="O171" s="17">
        <f t="shared" si="10"/>
        <v>0</v>
      </c>
      <c r="P171" s="17">
        <f t="shared" si="10"/>
        <v>0</v>
      </c>
      <c r="Q171" s="17">
        <f t="shared" si="10"/>
        <v>0</v>
      </c>
      <c r="R171" s="17">
        <f t="shared" si="10"/>
        <v>0</v>
      </c>
      <c r="S171" s="17">
        <f t="shared" si="10"/>
        <v>0</v>
      </c>
      <c r="T171" s="16">
        <f t="shared" si="2"/>
        <v>647208.1084669717</v>
      </c>
    </row>
    <row r="172" spans="2:20" ht="12.75">
      <c r="B172" t="s">
        <v>78</v>
      </c>
      <c r="C172" s="17">
        <f t="shared" si="10"/>
        <v>0</v>
      </c>
      <c r="D172" s="17">
        <f t="shared" si="10"/>
        <v>23554.982350000002</v>
      </c>
      <c r="E172" s="17">
        <f t="shared" si="10"/>
        <v>46724.124189999995</v>
      </c>
      <c r="F172" s="17">
        <f t="shared" si="10"/>
        <v>11157.93952</v>
      </c>
      <c r="G172" s="17">
        <f t="shared" si="10"/>
        <v>3149.34472</v>
      </c>
      <c r="H172" s="17">
        <f t="shared" si="10"/>
        <v>4946.9101200000005</v>
      </c>
      <c r="I172" s="17">
        <f t="shared" si="10"/>
        <v>4200.90661</v>
      </c>
      <c r="J172" s="17">
        <f t="shared" si="10"/>
        <v>0</v>
      </c>
      <c r="K172" s="17">
        <f t="shared" si="10"/>
        <v>7813.15736</v>
      </c>
      <c r="L172" s="17">
        <f t="shared" si="10"/>
        <v>0</v>
      </c>
      <c r="M172" s="17">
        <f t="shared" si="10"/>
        <v>0</v>
      </c>
      <c r="N172" s="17">
        <f t="shared" si="10"/>
        <v>0</v>
      </c>
      <c r="O172" s="17">
        <f t="shared" si="10"/>
        <v>0</v>
      </c>
      <c r="P172" s="17">
        <f t="shared" si="10"/>
        <v>0</v>
      </c>
      <c r="Q172" s="17">
        <f t="shared" si="10"/>
        <v>0</v>
      </c>
      <c r="R172" s="17">
        <f t="shared" si="10"/>
        <v>0</v>
      </c>
      <c r="S172" s="17">
        <f t="shared" si="10"/>
        <v>0</v>
      </c>
      <c r="T172" s="16">
        <f t="shared" si="2"/>
        <v>101547.36486999999</v>
      </c>
    </row>
    <row r="173" spans="2:20" ht="12.75">
      <c r="B173" t="s">
        <v>79</v>
      </c>
      <c r="C173" s="17">
        <f t="shared" si="10"/>
        <v>0</v>
      </c>
      <c r="D173" s="17">
        <f t="shared" si="10"/>
        <v>0</v>
      </c>
      <c r="E173" s="17">
        <f t="shared" si="10"/>
        <v>0</v>
      </c>
      <c r="F173" s="17">
        <f t="shared" si="10"/>
        <v>0</v>
      </c>
      <c r="G173" s="17">
        <f t="shared" si="10"/>
        <v>0</v>
      </c>
      <c r="H173" s="17">
        <f t="shared" si="10"/>
        <v>0</v>
      </c>
      <c r="I173" s="17">
        <f t="shared" si="10"/>
        <v>0</v>
      </c>
      <c r="J173" s="17">
        <f t="shared" si="10"/>
        <v>0</v>
      </c>
      <c r="K173" s="17">
        <f t="shared" si="10"/>
        <v>0</v>
      </c>
      <c r="L173" s="17">
        <f t="shared" si="10"/>
        <v>0</v>
      </c>
      <c r="M173" s="17">
        <f t="shared" si="10"/>
        <v>0</v>
      </c>
      <c r="N173" s="17">
        <f t="shared" si="10"/>
        <v>0</v>
      </c>
      <c r="O173" s="17">
        <f t="shared" si="10"/>
        <v>0</v>
      </c>
      <c r="P173" s="17">
        <f t="shared" si="10"/>
        <v>0</v>
      </c>
      <c r="Q173" s="17">
        <f t="shared" si="10"/>
        <v>0</v>
      </c>
      <c r="R173" s="17">
        <f t="shared" si="10"/>
        <v>0</v>
      </c>
      <c r="S173" s="17">
        <f t="shared" si="10"/>
        <v>0</v>
      </c>
      <c r="T173" s="16">
        <f t="shared" si="2"/>
        <v>0</v>
      </c>
    </row>
    <row r="174" spans="2:20" ht="12.75">
      <c r="B174" t="s">
        <v>80</v>
      </c>
      <c r="C174" s="17">
        <f t="shared" si="10"/>
        <v>0</v>
      </c>
      <c r="D174" s="17">
        <f t="shared" si="10"/>
        <v>0</v>
      </c>
      <c r="E174" s="17">
        <f t="shared" si="10"/>
        <v>0</v>
      </c>
      <c r="F174" s="17">
        <f t="shared" si="10"/>
        <v>0</v>
      </c>
      <c r="G174" s="17">
        <f t="shared" si="10"/>
        <v>0</v>
      </c>
      <c r="H174" s="17">
        <f t="shared" si="10"/>
        <v>0</v>
      </c>
      <c r="I174" s="17">
        <f t="shared" si="10"/>
        <v>0</v>
      </c>
      <c r="J174" s="17">
        <f t="shared" si="10"/>
        <v>0</v>
      </c>
      <c r="K174" s="17">
        <f t="shared" si="10"/>
        <v>0</v>
      </c>
      <c r="L174" s="17">
        <f t="shared" si="10"/>
        <v>0</v>
      </c>
      <c r="M174" s="17">
        <f t="shared" si="10"/>
        <v>0</v>
      </c>
      <c r="N174" s="17">
        <f t="shared" si="10"/>
        <v>0</v>
      </c>
      <c r="O174" s="17">
        <f t="shared" si="10"/>
        <v>0</v>
      </c>
      <c r="P174" s="17">
        <f t="shared" si="10"/>
        <v>0</v>
      </c>
      <c r="Q174" s="17">
        <f t="shared" si="10"/>
        <v>0</v>
      </c>
      <c r="R174" s="17">
        <f t="shared" si="10"/>
        <v>0</v>
      </c>
      <c r="S174" s="17">
        <f t="shared" si="10"/>
        <v>0</v>
      </c>
      <c r="T174" s="16">
        <f t="shared" si="2"/>
        <v>0</v>
      </c>
    </row>
    <row r="175" spans="2:20" ht="12.75">
      <c r="B175" t="s">
        <v>81</v>
      </c>
      <c r="C175" s="17">
        <f t="shared" si="10"/>
        <v>0</v>
      </c>
      <c r="D175" s="17">
        <f t="shared" si="10"/>
        <v>0</v>
      </c>
      <c r="E175" s="17">
        <f t="shared" si="10"/>
        <v>0</v>
      </c>
      <c r="F175" s="17">
        <f t="shared" si="10"/>
        <v>0</v>
      </c>
      <c r="G175" s="17">
        <f t="shared" si="10"/>
        <v>0</v>
      </c>
      <c r="H175" s="17">
        <f t="shared" si="10"/>
        <v>0</v>
      </c>
      <c r="I175" s="17">
        <f t="shared" si="10"/>
        <v>0</v>
      </c>
      <c r="J175" s="17">
        <f t="shared" si="10"/>
        <v>0</v>
      </c>
      <c r="K175" s="17">
        <f t="shared" si="10"/>
        <v>0</v>
      </c>
      <c r="L175" s="17">
        <f t="shared" si="10"/>
        <v>0</v>
      </c>
      <c r="M175" s="17">
        <f t="shared" si="10"/>
        <v>0</v>
      </c>
      <c r="N175" s="17">
        <f t="shared" si="10"/>
        <v>0</v>
      </c>
      <c r="O175" s="17">
        <f t="shared" si="10"/>
        <v>0</v>
      </c>
      <c r="P175" s="17">
        <f t="shared" si="10"/>
        <v>0</v>
      </c>
      <c r="Q175" s="17">
        <f t="shared" si="10"/>
        <v>0</v>
      </c>
      <c r="R175" s="17">
        <f t="shared" si="10"/>
        <v>0</v>
      </c>
      <c r="S175" s="17">
        <f t="shared" si="10"/>
        <v>0</v>
      </c>
      <c r="T175" s="16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 - 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D201210 Anexo II</dc:title>
  <dc:subject/>
  <dc:creator>ANGEL DE LA FUENTE</dc:creator>
  <cp:keywords/>
  <dc:description/>
  <cp:lastModifiedBy>González Gómez, Margarita</cp:lastModifiedBy>
  <dcterms:created xsi:type="dcterms:W3CDTF">2011-12-14T13:39:46Z</dcterms:created>
  <dcterms:modified xsi:type="dcterms:W3CDTF">2012-12-12T09:34:06Z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Descripci">
    <vt:lpwstr>D201210 Anexo II</vt:lpwstr>
  </property>
  <property fmtid="{D5CDD505-2E9C-101B-9397-08002B2CF9AE}" pid="4" name="o1e7c1fe4bbc407f8b48a7c4ea1f8b">
    <vt:lpwstr>Política Presupuestaria:Análisis Macroeconómico de la Política Presupuestaria|999f7610-5f91-440c-bebe-b0affac7699f</vt:lpwstr>
  </property>
  <property fmtid="{D5CDD505-2E9C-101B-9397-08002B2CF9AE}" pid="5" name="Categorizaci">
    <vt:lpwstr>20;#Política Presupuestaria:Análisis Macroeconómico de la Política Presupuestaria|999f7610-5f91-440c-bebe-b0affac7699f</vt:lpwstr>
  </property>
  <property fmtid="{D5CDD505-2E9C-101B-9397-08002B2CF9AE}" pid="6" name="Centro Directi">
    <vt:lpwstr>Dirección General de Presupuestos</vt:lpwstr>
  </property>
  <property fmtid="{D5CDD505-2E9C-101B-9397-08002B2CF9AE}" pid="7" name="_DCDateCreat">
    <vt:lpwstr>2012-12-12T00:00:00Z</vt:lpwstr>
  </property>
  <property fmtid="{D5CDD505-2E9C-101B-9397-08002B2CF9AE}" pid="8" name="Palabra cla">
    <vt:lpwstr/>
  </property>
  <property fmtid="{D5CDD505-2E9C-101B-9397-08002B2CF9AE}" pid="9" name="_DCDateModifi">
    <vt:lpwstr>2012-12-12T00:00:00Z</vt:lpwstr>
  </property>
  <property fmtid="{D5CDD505-2E9C-101B-9397-08002B2CF9AE}" pid="10" name="TaxCatchA">
    <vt:lpwstr>20;#Política Presupuestaria:Análisis Macroeconómico de la Política Presupuestaria|999f7610-5f91-440c-bebe-b0affac7699f</vt:lpwstr>
  </property>
  <property fmtid="{D5CDD505-2E9C-101B-9397-08002B2CF9AE}" pid="11" name="Ord">
    <vt:lpwstr>74300.0000000000</vt:lpwstr>
  </property>
  <property fmtid="{D5CDD505-2E9C-101B-9397-08002B2CF9AE}" pid="12" name="display_urn:schemas-microsoft-com:office:office#Edit">
    <vt:lpwstr>Cuenta del sistema</vt:lpwstr>
  </property>
  <property fmtid="{D5CDD505-2E9C-101B-9397-08002B2CF9AE}" pid="13" name="display_urn:schemas-microsoft-com:office:office#Auth">
    <vt:lpwstr>Cuenta del sistema</vt:lpwstr>
  </property>
</Properties>
</file>