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1995" windowWidth="17520" windowHeight="13200" tabRatio="500" activeTab="0"/>
  </bookViews>
  <sheets>
    <sheet name="notes" sheetId="1" r:id="rId1"/>
    <sheet name="deflators" sheetId="2" r:id="rId2"/>
    <sheet name="total" sheetId="3" r:id="rId3"/>
    <sheet name="And" sheetId="4" r:id="rId4"/>
    <sheet name="Ara" sheetId="5" r:id="rId5"/>
    <sheet name="Ast" sheetId="6" r:id="rId6"/>
    <sheet name="Bal" sheetId="7" r:id="rId7"/>
    <sheet name="Cana" sheetId="8" r:id="rId8"/>
    <sheet name="Val" sheetId="9" r:id="rId9"/>
    <sheet name="Cant" sheetId="10" r:id="rId10"/>
    <sheet name="CyL" sheetId="11" r:id="rId11"/>
    <sheet name="C-M" sheetId="12" r:id="rId12"/>
    <sheet name="Cat" sheetId="13" r:id="rId13"/>
    <sheet name="Ex" sheetId="14" r:id="rId14"/>
    <sheet name="Gal" sheetId="15" r:id="rId15"/>
    <sheet name="Ma" sheetId="16" r:id="rId16"/>
    <sheet name="Mu" sheetId="17" r:id="rId17"/>
    <sheet name="Na" sheetId="18" r:id="rId18"/>
    <sheet name="PV" sheetId="19" r:id="rId19"/>
    <sheet name="Rio" sheetId="20" r:id="rId20"/>
    <sheet name="CyMel" sheetId="21" r:id="rId21"/>
    <sheet name="not distr by region" sheetId="22" r:id="rId22"/>
  </sheets>
  <definedNames/>
  <calcPr fullCalcOnLoad="1"/>
</workbook>
</file>

<file path=xl/sharedStrings.xml><?xml version="1.0" encoding="utf-8"?>
<sst xmlns="http://schemas.openxmlformats.org/spreadsheetml/2006/main" count="2442" uniqueCount="135">
  <si>
    <t>3.1. Subsidies to private investment</t>
  </si>
  <si>
    <t>3.2. Current subsidies and services to enterprises and entrepreneurs</t>
  </si>
  <si>
    <t xml:space="preserve">  4. Human resources</t>
  </si>
  <si>
    <t>4.1. Training of researchers and support personnel</t>
  </si>
  <si>
    <t>4.2. Occupational training of employed and unemployed workers</t>
  </si>
  <si>
    <t>4.3. Formal schooling</t>
  </si>
  <si>
    <t xml:space="preserve">  5. Research and development</t>
  </si>
  <si>
    <t xml:space="preserve">  6. Employment creation and employability</t>
  </si>
  <si>
    <t>thousands of current euros</t>
  </si>
  <si>
    <t>Water treatment and quality control</t>
  </si>
  <si>
    <t>Adequate water management</t>
  </si>
  <si>
    <t xml:space="preserve">  Others</t>
  </si>
  <si>
    <t>Urban environment</t>
  </si>
  <si>
    <t>Waste treatment</t>
  </si>
  <si>
    <t>Soil erosion</t>
  </si>
  <si>
    <t>6.1. Aid to disadvantaged groups</t>
  </si>
  <si>
    <t>6.2. General programs</t>
  </si>
  <si>
    <t xml:space="preserve">  7. Other</t>
  </si>
  <si>
    <t>7.1. Fight against discrimination</t>
  </si>
  <si>
    <t>7.2. Technical assistance</t>
  </si>
  <si>
    <t>Memo: derailed breakdwon of some items</t>
  </si>
  <si>
    <t>ERDF, EU grants</t>
  </si>
  <si>
    <t>1.1. Transport infrastructures</t>
  </si>
  <si>
    <t xml:space="preserve">   Airports</t>
  </si>
  <si>
    <t xml:space="preserve">   Roads and highways</t>
  </si>
  <si>
    <t xml:space="preserve">   Railways and subways</t>
  </si>
  <si>
    <t xml:space="preserve">   Ports</t>
  </si>
  <si>
    <t xml:space="preserve">   Other</t>
  </si>
  <si>
    <t xml:space="preserve">   Urban transport</t>
  </si>
  <si>
    <t xml:space="preserve">   Not specified</t>
  </si>
  <si>
    <t>total</t>
  </si>
  <si>
    <t>Aragón</t>
  </si>
  <si>
    <t>Asturias</t>
  </si>
  <si>
    <t>Baleares</t>
  </si>
  <si>
    <t>Canarias</t>
  </si>
  <si>
    <t>Valencia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</si>
  <si>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</si>
  <si>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</si>
  <si>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</si>
  <si>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</si>
  <si>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</si>
  <si>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</si>
  <si>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</si>
  <si>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</si>
  <si>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</si>
  <si>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</si>
  <si>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</si>
  <si>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Ceuta y Melilla</t>
  </si>
  <si>
    <t>Ceuta y Melila</t>
  </si>
  <si>
    <t>Not distributed by region</t>
  </si>
  <si>
    <t xml:space="preserve">  1. Infraestructuras productivas</t>
  </si>
  <si>
    <t>1.1. Infraestructuras de transporte</t>
  </si>
  <si>
    <t>1.2. Infraestructuras hidráulicas</t>
  </si>
  <si>
    <t>1.3. Equipamientos urbanos</t>
  </si>
  <si>
    <t xml:space="preserve">  2. Otra inversión pública directa</t>
  </si>
  <si>
    <t>2.1. Infraestructuras mediambientales</t>
  </si>
  <si>
    <t>2.2. Sociedad de la información</t>
  </si>
  <si>
    <t>2.3. Otras inversiones</t>
  </si>
  <si>
    <t xml:space="preserve">  3. Ayudas a empresas y sectores</t>
  </si>
  <si>
    <t>3.1. Ayudas a la inversión privada</t>
  </si>
  <si>
    <t>3.2. Ayudas corrientes y servicios a empresas</t>
  </si>
  <si>
    <t xml:space="preserve">  4. Formación</t>
  </si>
  <si>
    <t>4.1. Formación de investigadores</t>
  </si>
  <si>
    <t>4.2. Formación ocupacional</t>
  </si>
  <si>
    <t>4.3. Formación reglada</t>
  </si>
  <si>
    <t xml:space="preserve">  5. Investigación y desarrollo</t>
  </si>
  <si>
    <t xml:space="preserve">  6. Ayudas al empleo</t>
  </si>
  <si>
    <t>6.1. Ayudas a colectivos desfavorecidos</t>
  </si>
  <si>
    <t>6.2. Ayudas de carácter general</t>
  </si>
  <si>
    <t xml:space="preserve">  7. Otros</t>
  </si>
  <si>
    <t>7.1. Lucha contra la discriminación</t>
  </si>
  <si>
    <t>7.2. Asistencia técnica</t>
  </si>
  <si>
    <t xml:space="preserve">   TOTAL</t>
  </si>
  <si>
    <t>check</t>
  </si>
  <si>
    <t>pendiente de clasificar</t>
  </si>
  <si>
    <t>contents:</t>
  </si>
  <si>
    <t>the Regional Development and Cohesion Funds, planning period 1993/94 a 1999</t>
  </si>
  <si>
    <t xml:space="preserve"> - disaggregated by region and by type of expenditure</t>
  </si>
  <si>
    <t xml:space="preserve"> - measured in thousands of current euros</t>
  </si>
  <si>
    <t xml:space="preserve"> - Also included: price deflators </t>
  </si>
  <si>
    <r>
      <t>Source</t>
    </r>
    <r>
      <rPr>
        <sz val="10"/>
        <rFont val="Verdana"/>
        <family val="0"/>
      </rPr>
      <t>: Directorate General for European Funds and State Comptroller's Office, Spanish Ministry of Finance</t>
    </r>
  </si>
  <si>
    <r>
      <t>Note:</t>
    </r>
    <r>
      <rPr>
        <sz val="10"/>
        <rFont val="Verdana"/>
        <family val="0"/>
      </rPr>
      <t xml:space="preserve"> There is a separate sheet for each region (counting as a single region the cities of Ceuta and Melilla),</t>
    </r>
  </si>
  <si>
    <t>Key</t>
  </si>
  <si>
    <t>And</t>
  </si>
  <si>
    <t>Ara</t>
  </si>
  <si>
    <t>Ast</t>
  </si>
  <si>
    <t>Bal</t>
  </si>
  <si>
    <t>Cana</t>
  </si>
  <si>
    <t>Val</t>
  </si>
  <si>
    <t>Cant</t>
  </si>
  <si>
    <t>CM</t>
  </si>
  <si>
    <t>CyL</t>
  </si>
  <si>
    <t>Cat</t>
  </si>
  <si>
    <t>Ext</t>
  </si>
  <si>
    <t>Gal</t>
  </si>
  <si>
    <t>Ma</t>
  </si>
  <si>
    <t>Mu</t>
  </si>
  <si>
    <t>Na</t>
  </si>
  <si>
    <t>PV</t>
  </si>
  <si>
    <t>Rio</t>
  </si>
  <si>
    <t>CyMel</t>
  </si>
  <si>
    <t xml:space="preserve"> - Total EU grants corresponding to </t>
  </si>
  <si>
    <t>one with grants that could not be broken down by region and another one with national totals</t>
  </si>
  <si>
    <t>EU grants, national total</t>
  </si>
  <si>
    <t>price deflators</t>
  </si>
  <si>
    <t>deflator used</t>
  </si>
  <si>
    <t>infraestructures</t>
  </si>
  <si>
    <t>ITC goods</t>
  </si>
  <si>
    <t>other construction</t>
  </si>
  <si>
    <t>other investment*</t>
  </si>
  <si>
    <t>GDP</t>
  </si>
  <si>
    <t>*other investment = total investment except residential construction and infrastructures</t>
  </si>
  <si>
    <t>Nota: desglose adicional de ciertas partidas</t>
  </si>
  <si>
    <t xml:space="preserve">  aeropuertos</t>
  </si>
  <si>
    <t xml:space="preserve">  carreteras y autovías</t>
  </si>
  <si>
    <t xml:space="preserve">  ferrocarriles y metro</t>
  </si>
  <si>
    <t xml:space="preserve">  puertos</t>
  </si>
  <si>
    <t xml:space="preserve">  otros transportes</t>
  </si>
  <si>
    <t xml:space="preserve">  transporte urbano</t>
  </si>
  <si>
    <t xml:space="preserve">  sin especificar</t>
  </si>
  <si>
    <t>Thousands of current euros</t>
  </si>
  <si>
    <t>% del total</t>
  </si>
  <si>
    <t>Andalucía</t>
  </si>
  <si>
    <t xml:space="preserve">Cohesion Fund grants </t>
  </si>
  <si>
    <t>thousands of current euroes</t>
  </si>
  <si>
    <t xml:space="preserve">  1. Productive Infrastructure</t>
  </si>
  <si>
    <t xml:space="preserve">1.1. Transport </t>
  </si>
  <si>
    <t>1.2. Water</t>
  </si>
  <si>
    <t>1.3. Urban structures</t>
  </si>
  <si>
    <t xml:space="preserve">  2. Other direct public investment </t>
  </si>
  <si>
    <t xml:space="preserve">2.1. Environmental infrastructures </t>
  </si>
  <si>
    <t>2.2. Information Society</t>
  </si>
  <si>
    <t>2.3. Other investment</t>
  </si>
  <si>
    <t xml:space="preserve">  3. Aid to private enterprises and sectors</t>
  </si>
  <si>
    <t>ERDF + Cohesion Fund, total EU grants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</si>
</sst>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F42"/>
  <sheetViews>
    <sheetView tabSelected="1" zoomScale="125" zoomScaleNormal="125" zoomScalePageLayoutView="0" workbookViewId="0" topLeftCell="A1">
      <selection activeCell="F31" sqref="F31"/>
    </sheetView>
  </sheetViews>
  <sheetFormatPr defaultColWidth="11.00390625" defaultRowHeight="12.75"/>
  <sheetData>
    <row r="7" ht="12.75">
      <c r="B7" s="2" t="s">
        <v>75</v>
      </c>
    </row>
    <row r="8" spans="2:3" ht="12.75">
      <c r="B8" t="s">
        <v>101</v>
      </c>
      <c r="C8" s="18"/>
    </row>
    <row r="9" ht="12.75">
      <c r="B9" t="s">
        <v>76</v>
      </c>
    </row>
    <row r="10" ht="12.75">
      <c r="B10" t="s">
        <v>77</v>
      </c>
    </row>
    <row r="11" ht="12.75">
      <c r="B11" t="s">
        <v>78</v>
      </c>
    </row>
    <row r="12" ht="12.75">
      <c r="B12" t="s">
        <v>79</v>
      </c>
    </row>
    <row r="14" ht="12.75">
      <c r="B14" s="2" t="s">
        <v>80</v>
      </c>
    </row>
    <row r="16" ht="12.75">
      <c r="B16" s="2" t="s">
        <v>81</v>
      </c>
    </row>
    <row r="17" ht="12.75">
      <c r="B17" t="s">
        <v>102</v>
      </c>
    </row>
    <row r="22" ht="12.75">
      <c r="B22" s="2" t="s">
        <v>82</v>
      </c>
    </row>
    <row r="23" spans="2:3" ht="12.75">
      <c r="B23" s="19" t="s">
        <v>83</v>
      </c>
      <c r="C23" t="s">
        <v>122</v>
      </c>
    </row>
    <row r="24" spans="2:3" ht="12.75">
      <c r="B24" s="19" t="s">
        <v>84</v>
      </c>
      <c r="C24" t="s">
        <v>31</v>
      </c>
    </row>
    <row r="25" spans="2:6" ht="12.75">
      <c r="B25" s="19" t="s">
        <v>85</v>
      </c>
      <c r="C25" t="s">
        <v>32</v>
      </c>
      <c r="D25" s="4"/>
      <c r="E25" s="4"/>
      <c r="F25" s="4"/>
    </row>
    <row r="26" spans="2:6" ht="12.75">
      <c r="B26" s="20" t="s">
        <v>86</v>
      </c>
      <c r="C26" t="s">
        <v>33</v>
      </c>
      <c r="D26" s="10"/>
      <c r="E26" s="10"/>
      <c r="F26" s="10"/>
    </row>
    <row r="27" spans="2:6" ht="12.75">
      <c r="B27" s="20" t="s">
        <v>87</v>
      </c>
      <c r="C27" t="s">
        <v>34</v>
      </c>
      <c r="D27" s="5"/>
      <c r="E27" s="5"/>
      <c r="F27" s="5"/>
    </row>
    <row r="28" spans="2:6" ht="12.75">
      <c r="B28" s="20" t="s">
        <v>88</v>
      </c>
      <c r="C28" t="s">
        <v>35</v>
      </c>
      <c r="D28" s="5"/>
      <c r="E28" s="5"/>
      <c r="F28" s="5"/>
    </row>
    <row r="29" spans="2:6" ht="12.75">
      <c r="B29" s="20" t="s">
        <v>89</v>
      </c>
      <c r="C29" t="s">
        <v>36</v>
      </c>
      <c r="D29" s="5"/>
      <c r="E29" s="5"/>
      <c r="F29" s="5"/>
    </row>
    <row r="30" spans="2:6" ht="12.75">
      <c r="B30" s="20" t="s">
        <v>90</v>
      </c>
      <c r="C30" t="s">
        <v>38</v>
      </c>
      <c r="D30" s="5"/>
      <c r="E30" s="5"/>
      <c r="F30" s="5"/>
    </row>
    <row r="31" spans="2:6" ht="12.75">
      <c r="B31" s="20" t="s">
        <v>91</v>
      </c>
      <c r="C31" t="s">
        <v>37</v>
      </c>
      <c r="D31" s="10"/>
      <c r="E31" s="10"/>
      <c r="F31" s="10"/>
    </row>
    <row r="32" spans="2:6" ht="12.75">
      <c r="B32" s="20" t="s">
        <v>92</v>
      </c>
      <c r="C32" t="s">
        <v>39</v>
      </c>
      <c r="D32" s="5"/>
      <c r="E32" s="5"/>
      <c r="F32" s="5"/>
    </row>
    <row r="33" spans="2:6" ht="12.75">
      <c r="B33" s="20" t="s">
        <v>93</v>
      </c>
      <c r="C33" t="s">
        <v>40</v>
      </c>
      <c r="D33" s="5"/>
      <c r="E33" s="5"/>
      <c r="F33" s="5"/>
    </row>
    <row r="34" spans="2:6" ht="12.75">
      <c r="B34" s="20" t="s">
        <v>94</v>
      </c>
      <c r="C34" t="s">
        <v>41</v>
      </c>
      <c r="D34" s="5"/>
      <c r="E34" s="5"/>
      <c r="F34" s="5"/>
    </row>
    <row r="35" spans="2:6" ht="12.75">
      <c r="B35" s="20" t="s">
        <v>95</v>
      </c>
      <c r="C35" t="s">
        <v>42</v>
      </c>
      <c r="D35" s="5"/>
      <c r="E35" s="5"/>
      <c r="F35" s="5"/>
    </row>
    <row r="36" spans="2:6" ht="12.75">
      <c r="B36" s="20" t="s">
        <v>96</v>
      </c>
      <c r="C36" t="s">
        <v>43</v>
      </c>
      <c r="D36" s="10"/>
      <c r="E36" s="10"/>
      <c r="F36" s="10"/>
    </row>
    <row r="37" spans="2:6" ht="12.75">
      <c r="B37" s="20" t="s">
        <v>97</v>
      </c>
      <c r="C37" t="s">
        <v>44</v>
      </c>
      <c r="D37" s="5"/>
      <c r="E37" s="5"/>
      <c r="F37" s="5"/>
    </row>
    <row r="38" spans="2:6" ht="12.75">
      <c r="B38" s="20" t="s">
        <v>98</v>
      </c>
      <c r="C38" t="s">
        <v>45</v>
      </c>
      <c r="D38" s="5"/>
      <c r="E38" s="5"/>
      <c r="F38" s="5"/>
    </row>
    <row r="39" spans="2:6" ht="12.75">
      <c r="B39" s="20" t="s">
        <v>99</v>
      </c>
      <c r="C39" t="s">
        <v>46</v>
      </c>
      <c r="D39" s="5"/>
      <c r="E39" s="5"/>
      <c r="F39" s="5"/>
    </row>
    <row r="40" spans="2:6" ht="12.75">
      <c r="B40" s="20" t="s">
        <v>100</v>
      </c>
      <c r="C40" t="s">
        <v>47</v>
      </c>
      <c r="D40" s="10"/>
      <c r="E40" s="10"/>
      <c r="F40" s="10"/>
    </row>
    <row r="41" spans="3:6" ht="12.75">
      <c r="C41" s="5"/>
      <c r="D41" s="5"/>
      <c r="E41" s="5"/>
      <c r="F41" s="5"/>
    </row>
    <row r="42" spans="3:6" ht="12.75">
      <c r="C42" s="5"/>
      <c r="D42" s="5"/>
      <c r="E42" s="5"/>
      <c r="F42" s="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3395" topLeftCell="M1" activePane="topLeft" state="split"/>
      <selection pane="topLeft" activeCell="C169" sqref="C169:S175"/>
      <selection pane="topRight" activeCell="K125" sqref="K1:K16384"/>
    </sheetView>
  </sheetViews>
  <sheetFormatPr defaultColWidth="11.00390625" defaultRowHeight="12.75"/>
  <cols>
    <col min="1" max="1" width="4.75390625" style="0" customWidth="1"/>
    <col min="2" max="2" width="40.125" style="0" customWidth="1"/>
  </cols>
  <sheetData>
    <row r="4" ht="12.75">
      <c r="B4" s="2" t="s">
        <v>36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0</v>
      </c>
      <c r="D11" s="10">
        <v>0</v>
      </c>
      <c r="E11" s="10">
        <v>0</v>
      </c>
      <c r="F11" s="10">
        <v>0</v>
      </c>
      <c r="G11" s="10">
        <v>1000.029329390694</v>
      </c>
      <c r="H11" s="10">
        <v>25.38099960333201</v>
      </c>
      <c r="I11" s="10">
        <v>20979.816</v>
      </c>
      <c r="J11" s="10">
        <v>4865.552</v>
      </c>
      <c r="K11" s="10">
        <v>4253.705</v>
      </c>
      <c r="L11" s="10">
        <v>3917.0190000000002</v>
      </c>
      <c r="M11" s="10">
        <v>17415.373</v>
      </c>
      <c r="N11" s="10">
        <v>7615.874</v>
      </c>
      <c r="O11" s="10">
        <v>3738.5710000000004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0</v>
      </c>
      <c r="F13" s="5">
        <v>0</v>
      </c>
      <c r="G13" s="5">
        <v>1000.029329390694</v>
      </c>
      <c r="H13" s="5">
        <v>25.38099960333201</v>
      </c>
      <c r="I13" s="5">
        <v>20979.816</v>
      </c>
      <c r="J13" s="5">
        <v>4865.552</v>
      </c>
      <c r="K13" s="5">
        <v>4253.705</v>
      </c>
      <c r="L13" s="5">
        <v>3917.0190000000002</v>
      </c>
      <c r="M13" s="5">
        <v>17415.373</v>
      </c>
      <c r="N13" s="5">
        <v>7615.874</v>
      </c>
      <c r="O13" s="5">
        <v>3738.5710000000004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0</v>
      </c>
      <c r="D40" s="9">
        <v>0</v>
      </c>
      <c r="E40" s="9">
        <v>0</v>
      </c>
      <c r="F40" s="9">
        <v>0</v>
      </c>
      <c r="G40" s="9">
        <v>1000.029329390694</v>
      </c>
      <c r="H40" s="9">
        <v>25.38099960333201</v>
      </c>
      <c r="I40" s="9">
        <v>20979.816</v>
      </c>
      <c r="J40" s="9">
        <v>4865.552</v>
      </c>
      <c r="K40" s="9">
        <v>4253.705</v>
      </c>
      <c r="L40" s="9">
        <v>3917.0190000000002</v>
      </c>
      <c r="M40" s="9">
        <v>17415.373</v>
      </c>
      <c r="N40" s="9">
        <v>7615.874</v>
      </c>
      <c r="O40" s="9">
        <v>3738.5710000000004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/>
      <c r="F56" s="5"/>
      <c r="G56" s="5">
        <v>1000.029329390694</v>
      </c>
      <c r="H56" s="5">
        <v>25.38099960333201</v>
      </c>
      <c r="I56" s="5">
        <v>20979.816</v>
      </c>
      <c r="J56" s="5">
        <v>4865.552</v>
      </c>
      <c r="K56" s="5">
        <v>4253.705</v>
      </c>
      <c r="L56" s="5">
        <v>3917.0190000000002</v>
      </c>
      <c r="M56" s="5">
        <v>17415.373</v>
      </c>
      <c r="N56" s="5">
        <v>7615.874</v>
      </c>
      <c r="O56" s="5">
        <v>3738.5710000000004</v>
      </c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36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16193.672618913775</v>
      </c>
      <c r="E72" s="10">
        <v>25132.1874754757</v>
      </c>
      <c r="F72" s="10">
        <v>34853.75632121289</v>
      </c>
      <c r="G72" s="10">
        <v>29836.702660213108</v>
      </c>
      <c r="H72" s="10">
        <v>35742.13993112075</v>
      </c>
      <c r="I72" s="10">
        <v>50612.17796264364</v>
      </c>
      <c r="J72" s="10">
        <v>44999.64381078137</v>
      </c>
      <c r="K72" s="10">
        <v>76735.71921963876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15828.569385659475</v>
      </c>
      <c r="E73" s="5">
        <v>20620.820574067075</v>
      </c>
      <c r="F73" s="5">
        <v>31890.68143148353</v>
      </c>
      <c r="G73" s="5">
        <v>27227.31994979517</v>
      </c>
      <c r="H73" s="5">
        <v>31076.466450707554</v>
      </c>
      <c r="I73" s="5">
        <v>43069.81703023263</v>
      </c>
      <c r="J73" s="5">
        <v>42075.0769448144</v>
      </c>
      <c r="K73" s="5">
        <v>76601.24823324016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365.10323325429965</v>
      </c>
      <c r="E74" s="5">
        <v>4511.366901408626</v>
      </c>
      <c r="F74" s="5">
        <v>2963.074889729359</v>
      </c>
      <c r="G74" s="5">
        <v>2609.3827104179395</v>
      </c>
      <c r="H74" s="5">
        <v>4665.673480413198</v>
      </c>
      <c r="I74" s="5">
        <v>7542.360932411006</v>
      </c>
      <c r="J74" s="5">
        <v>2924.5668659669664</v>
      </c>
      <c r="K74" s="5">
        <v>134.47098639860783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4339.206971720584</v>
      </c>
      <c r="E77" s="10">
        <v>6452.7090817671615</v>
      </c>
      <c r="F77" s="10">
        <v>10801.434020781537</v>
      </c>
      <c r="G77" s="10">
        <v>20275.25929898778</v>
      </c>
      <c r="H77" s="10">
        <v>22653.646835573025</v>
      </c>
      <c r="I77" s="10">
        <v>23838.2345379612</v>
      </c>
      <c r="J77" s="10">
        <v>20419.737443034763</v>
      </c>
      <c r="K77" s="10">
        <v>4711.6678101739435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0</v>
      </c>
      <c r="E78" s="5">
        <v>194.86365552667465</v>
      </c>
      <c r="F78" s="5">
        <v>2321.3661819495615</v>
      </c>
      <c r="G78" s="5">
        <v>4268.86082436155</v>
      </c>
      <c r="H78" s="5">
        <v>5746.819969013459</v>
      </c>
      <c r="I78" s="5">
        <v>6552.999737678654</v>
      </c>
      <c r="J78" s="5">
        <v>8739.365910633776</v>
      </c>
      <c r="K78" s="5">
        <v>2796.8107208363235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520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4339.206971720584</v>
      </c>
      <c r="E80" s="5">
        <v>6257.845426240487</v>
      </c>
      <c r="F80" s="5">
        <v>8480.067838831976</v>
      </c>
      <c r="G80" s="5">
        <v>16006.398474626232</v>
      </c>
      <c r="H80" s="5">
        <v>16386.826866559564</v>
      </c>
      <c r="I80" s="5">
        <v>17285.23480028255</v>
      </c>
      <c r="J80" s="5">
        <v>11680.371532400986</v>
      </c>
      <c r="K80" s="5">
        <v>1914.8570893376195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10"/>
      <c r="D82" s="10">
        <v>1290.3496082865881</v>
      </c>
      <c r="E82" s="10">
        <v>3161.2790294092542</v>
      </c>
      <c r="F82" s="10">
        <v>6935.7973438327535</v>
      </c>
      <c r="G82" s="10">
        <v>11248.227295895485</v>
      </c>
      <c r="H82" s="10">
        <v>12100.982139498006</v>
      </c>
      <c r="I82" s="10">
        <v>15396.447619530232</v>
      </c>
      <c r="J82" s="10">
        <v>13041.458768831799</v>
      </c>
      <c r="K82" s="10">
        <v>5887.792670560827</v>
      </c>
      <c r="L82" s="5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1280.7815756935063</v>
      </c>
      <c r="E83" s="5">
        <v>2521.5249882173925</v>
      </c>
      <c r="F83" s="5">
        <v>2617.773266640154</v>
      </c>
      <c r="G83" s="5">
        <v>6042.379318940099</v>
      </c>
      <c r="H83" s="5">
        <v>3860.7011305325523</v>
      </c>
      <c r="I83" s="5">
        <v>6312.7379661776595</v>
      </c>
      <c r="J83" s="5">
        <v>4455.493347877488</v>
      </c>
      <c r="K83" s="5">
        <v>1474.9558817660975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9.568032593081748</v>
      </c>
      <c r="E84" s="5">
        <v>639.7540411918616</v>
      </c>
      <c r="F84" s="5">
        <v>4318.024077192599</v>
      </c>
      <c r="G84" s="5">
        <v>5205.847976955387</v>
      </c>
      <c r="H84" s="5">
        <v>8240.281008965454</v>
      </c>
      <c r="I84" s="5">
        <v>9083.709653352573</v>
      </c>
      <c r="J84" s="5">
        <v>8585.965420954311</v>
      </c>
      <c r="K84" s="5">
        <v>4412.83678879473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10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5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10"/>
      <c r="D91" s="10">
        <v>2078.7912437266023</v>
      </c>
      <c r="E91" s="10">
        <v>1672.6733177435033</v>
      </c>
      <c r="F91" s="10">
        <v>1883.1196045528445</v>
      </c>
      <c r="G91" s="10">
        <v>718.4208711061095</v>
      </c>
      <c r="H91" s="10">
        <v>3185.649455941998</v>
      </c>
      <c r="I91" s="10">
        <v>10179.049370358358</v>
      </c>
      <c r="J91" s="10">
        <v>2634.748823749563</v>
      </c>
      <c r="K91" s="10">
        <v>286.25931282102357</v>
      </c>
      <c r="L91" s="5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10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5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0</v>
      </c>
      <c r="E97" s="10">
        <v>0</v>
      </c>
      <c r="F97" s="10">
        <v>115.76428315843934</v>
      </c>
      <c r="G97" s="10">
        <v>396.06062474596456</v>
      </c>
      <c r="H97" s="10">
        <v>257.0993069210133</v>
      </c>
      <c r="I97" s="10">
        <v>158.82095467774073</v>
      </c>
      <c r="J97" s="10">
        <v>76.92092304810332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5"/>
      <c r="D98" s="5"/>
      <c r="E98" s="5"/>
      <c r="F98" s="5"/>
      <c r="G98" s="5"/>
      <c r="H98" s="5"/>
      <c r="I98" s="5"/>
      <c r="J98" s="5"/>
      <c r="K98" s="5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0</v>
      </c>
      <c r="E99" s="5">
        <v>0</v>
      </c>
      <c r="F99" s="5">
        <v>115.76428315843934</v>
      </c>
      <c r="G99" s="5">
        <v>396.06062474596456</v>
      </c>
      <c r="H99" s="5">
        <v>257.0993069210133</v>
      </c>
      <c r="I99" s="5">
        <v>158.82095467774073</v>
      </c>
      <c r="J99" s="5">
        <v>76.92092304810332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23902.02044264755</v>
      </c>
      <c r="E101" s="9">
        <v>36418.84890439562</v>
      </c>
      <c r="F101" s="9">
        <v>54589.87157353846</v>
      </c>
      <c r="G101" s="9">
        <v>62474.67075094845</v>
      </c>
      <c r="H101" s="9">
        <v>73939.51766905478</v>
      </c>
      <c r="I101" s="9">
        <v>100184.73044517117</v>
      </c>
      <c r="J101" s="9">
        <v>81172.50976944559</v>
      </c>
      <c r="K101" s="9">
        <v>87621.43901319455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14" t="e">
        <f>C101/C44</f>
        <v>#DIV/0!</v>
      </c>
      <c r="D102" s="14" t="e">
        <f aca="true" t="shared" si="0" ref="D102:K102">D101/D44</f>
        <v>#DIV/0!</v>
      </c>
      <c r="E102" s="14" t="e">
        <f t="shared" si="0"/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2:19" ht="12.75"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4">
        <v>1993</v>
      </c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132.6140643200871</v>
      </c>
      <c r="E108" s="5">
        <v>592.0649346243544</v>
      </c>
      <c r="F108" s="5">
        <v>225.93881439506885</v>
      </c>
      <c r="G108" s="5">
        <v>142.4728102203462</v>
      </c>
      <c r="H108" s="5">
        <v>383.4179762600422</v>
      </c>
      <c r="I108" s="5">
        <v>1093.7646716724237</v>
      </c>
      <c r="J108" s="5">
        <v>441.7267285076778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12730.346813794544</v>
      </c>
      <c r="E109" s="5">
        <v>17424.85562752736</v>
      </c>
      <c r="F109" s="5">
        <v>28732.73094404466</v>
      </c>
      <c r="G109" s="5">
        <v>22112.206008827074</v>
      </c>
      <c r="H109" s="5">
        <v>28595.85076967072</v>
      </c>
      <c r="I109" s="5">
        <v>39989.00283957992</v>
      </c>
      <c r="J109" s="5">
        <v>39267.3255114304</v>
      </c>
      <c r="K109" s="5">
        <v>75793.68148512529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2965.6085075448445</v>
      </c>
      <c r="E110" s="5">
        <v>989.6573610057148</v>
      </c>
      <c r="F110" s="5">
        <v>981.9445772595974</v>
      </c>
      <c r="G110" s="5">
        <v>2305.1044275458053</v>
      </c>
      <c r="H110" s="5">
        <v>1027.134359353984</v>
      </c>
      <c r="I110" s="5">
        <v>563.0950339400513</v>
      </c>
      <c r="J110" s="5">
        <v>1467.9672539106803</v>
      </c>
      <c r="K110" s="5">
        <v>772.4884794393245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1614.2426509096472</v>
      </c>
      <c r="F111" s="5">
        <v>1950.0670957842042</v>
      </c>
      <c r="G111" s="5">
        <v>2667.536703201946</v>
      </c>
      <c r="H111" s="5">
        <v>1070.063345422805</v>
      </c>
      <c r="I111" s="5">
        <v>1423.954485040228</v>
      </c>
      <c r="J111" s="5">
        <v>898.0574509656338</v>
      </c>
      <c r="K111" s="5">
        <v>35.07826867553675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36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0</v>
      </c>
      <c r="D133" s="10">
        <f t="shared" si="1"/>
        <v>16193.672618913775</v>
      </c>
      <c r="E133" s="10">
        <f t="shared" si="1"/>
        <v>25132.1874754757</v>
      </c>
      <c r="F133" s="10">
        <f t="shared" si="1"/>
        <v>34853.75632121289</v>
      </c>
      <c r="G133" s="10">
        <f t="shared" si="1"/>
        <v>30836.731989603803</v>
      </c>
      <c r="H133" s="10">
        <f t="shared" si="1"/>
        <v>35767.52093072408</v>
      </c>
      <c r="I133" s="10">
        <f t="shared" si="1"/>
        <v>71591.99396264364</v>
      </c>
      <c r="J133" s="10">
        <f t="shared" si="1"/>
        <v>49865.19581078137</v>
      </c>
      <c r="K133" s="10">
        <f t="shared" si="1"/>
        <v>80989.42421963876</v>
      </c>
      <c r="L133" s="10">
        <f t="shared" si="1"/>
        <v>3917.0190000000002</v>
      </c>
      <c r="M133" s="10">
        <f t="shared" si="1"/>
        <v>17415.373</v>
      </c>
      <c r="N133" s="10">
        <f t="shared" si="1"/>
        <v>7615.874</v>
      </c>
      <c r="O133" s="10">
        <f t="shared" si="1"/>
        <v>3738.5710000000004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377917.320328994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15828.569385659475</v>
      </c>
      <c r="E134" s="17">
        <f t="shared" si="2"/>
        <v>20620.820574067075</v>
      </c>
      <c r="F134" s="17">
        <f t="shared" si="2"/>
        <v>31890.68143148353</v>
      </c>
      <c r="G134" s="17">
        <f t="shared" si="2"/>
        <v>27227.31994979517</v>
      </c>
      <c r="H134" s="17">
        <f t="shared" si="2"/>
        <v>31076.466450707554</v>
      </c>
      <c r="I134" s="17">
        <f t="shared" si="2"/>
        <v>43069.81703023263</v>
      </c>
      <c r="J134" s="17">
        <f t="shared" si="2"/>
        <v>42075.0769448144</v>
      </c>
      <c r="K134" s="17">
        <f t="shared" si="2"/>
        <v>76601.24823324016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288390</v>
      </c>
    </row>
    <row r="135" spans="2:20" ht="12.75">
      <c r="B135" t="s">
        <v>127</v>
      </c>
      <c r="C135" s="17">
        <f t="shared" si="2"/>
        <v>0</v>
      </c>
      <c r="D135" s="17">
        <f t="shared" si="2"/>
        <v>365.10323325429965</v>
      </c>
      <c r="E135" s="17">
        <f t="shared" si="2"/>
        <v>4511.366901408626</v>
      </c>
      <c r="F135" s="17">
        <f t="shared" si="2"/>
        <v>2963.074889729359</v>
      </c>
      <c r="G135" s="17">
        <f t="shared" si="2"/>
        <v>3609.4120398086334</v>
      </c>
      <c r="H135" s="17">
        <f t="shared" si="2"/>
        <v>4691.054480016531</v>
      </c>
      <c r="I135" s="17">
        <f t="shared" si="2"/>
        <v>28522.176932411006</v>
      </c>
      <c r="J135" s="17">
        <f t="shared" si="2"/>
        <v>7790.118865966966</v>
      </c>
      <c r="K135" s="17">
        <f t="shared" si="2"/>
        <v>4388.175986398608</v>
      </c>
      <c r="L135" s="17">
        <f t="shared" si="2"/>
        <v>3917.0190000000002</v>
      </c>
      <c r="M135" s="17">
        <f t="shared" si="2"/>
        <v>17415.373</v>
      </c>
      <c r="N135" s="17">
        <f t="shared" si="2"/>
        <v>7615.874</v>
      </c>
      <c r="O135" s="17">
        <f t="shared" si="2"/>
        <v>3738.5710000000004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89527.32032899403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4339.206971720584</v>
      </c>
      <c r="E138" s="10">
        <f t="shared" si="4"/>
        <v>6452.7090817671615</v>
      </c>
      <c r="F138" s="10">
        <f t="shared" si="4"/>
        <v>10801.434020781537</v>
      </c>
      <c r="G138" s="10">
        <f t="shared" si="4"/>
        <v>20275.25929898778</v>
      </c>
      <c r="H138" s="10">
        <f t="shared" si="4"/>
        <v>22653.646835573025</v>
      </c>
      <c r="I138" s="10">
        <f t="shared" si="4"/>
        <v>23838.2345379612</v>
      </c>
      <c r="J138" s="10">
        <f t="shared" si="4"/>
        <v>20419.737443034763</v>
      </c>
      <c r="K138" s="10">
        <f t="shared" si="4"/>
        <v>4711.6678101739435</v>
      </c>
      <c r="L138" s="10">
        <f t="shared" si="4"/>
        <v>0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113491.89599999998</v>
      </c>
    </row>
    <row r="139" spans="2:20" ht="12.75">
      <c r="B139" t="s">
        <v>130</v>
      </c>
      <c r="C139" s="17">
        <f t="shared" si="4"/>
        <v>0</v>
      </c>
      <c r="D139" s="17">
        <f t="shared" si="4"/>
        <v>0</v>
      </c>
      <c r="E139" s="17">
        <f t="shared" si="4"/>
        <v>194.86365552667465</v>
      </c>
      <c r="F139" s="17">
        <f t="shared" si="4"/>
        <v>2321.3661819495615</v>
      </c>
      <c r="G139" s="17">
        <f t="shared" si="4"/>
        <v>4268.86082436155</v>
      </c>
      <c r="H139" s="17">
        <f t="shared" si="4"/>
        <v>5746.819969013459</v>
      </c>
      <c r="I139" s="17">
        <f t="shared" si="4"/>
        <v>6552.999737678654</v>
      </c>
      <c r="J139" s="17">
        <f t="shared" si="4"/>
        <v>8739.365910633776</v>
      </c>
      <c r="K139" s="17">
        <f t="shared" si="4"/>
        <v>2796.8107208363235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30621.087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520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520</v>
      </c>
    </row>
    <row r="141" spans="2:20" ht="12.75">
      <c r="B141" t="s">
        <v>132</v>
      </c>
      <c r="C141" s="17">
        <f t="shared" si="4"/>
        <v>0</v>
      </c>
      <c r="D141" s="17">
        <f t="shared" si="4"/>
        <v>4339.206971720584</v>
      </c>
      <c r="E141" s="17">
        <f t="shared" si="4"/>
        <v>6257.845426240487</v>
      </c>
      <c r="F141" s="17">
        <f t="shared" si="4"/>
        <v>8480.067838831976</v>
      </c>
      <c r="G141" s="17">
        <f t="shared" si="4"/>
        <v>16006.398474626232</v>
      </c>
      <c r="H141" s="17">
        <f t="shared" si="4"/>
        <v>16386.826866559564</v>
      </c>
      <c r="I141" s="17">
        <f t="shared" si="4"/>
        <v>17285.23480028255</v>
      </c>
      <c r="J141" s="17">
        <f t="shared" si="4"/>
        <v>11680.371532400986</v>
      </c>
      <c r="K141" s="17">
        <f t="shared" si="4"/>
        <v>1914.8570893376195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82350.809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1290.3496082865881</v>
      </c>
      <c r="E143" s="10">
        <f t="shared" si="5"/>
        <v>3161.2790294092542</v>
      </c>
      <c r="F143" s="10">
        <f t="shared" si="5"/>
        <v>6935.7973438327535</v>
      </c>
      <c r="G143" s="10">
        <f t="shared" si="5"/>
        <v>11248.227295895485</v>
      </c>
      <c r="H143" s="10">
        <f t="shared" si="5"/>
        <v>12100.982139498006</v>
      </c>
      <c r="I143" s="10">
        <f t="shared" si="5"/>
        <v>15396.447619530232</v>
      </c>
      <c r="J143" s="10">
        <f t="shared" si="5"/>
        <v>13041.458768831799</v>
      </c>
      <c r="K143" s="10">
        <f t="shared" si="5"/>
        <v>5887.792670560827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69062.33447584495</v>
      </c>
    </row>
    <row r="144" spans="2:20" ht="12.75">
      <c r="B144" t="s">
        <v>0</v>
      </c>
      <c r="C144" s="17">
        <f t="shared" si="5"/>
        <v>0</v>
      </c>
      <c r="D144" s="17">
        <f t="shared" si="5"/>
        <v>1280.7815756935063</v>
      </c>
      <c r="E144" s="17">
        <f t="shared" si="5"/>
        <v>2521.5249882173925</v>
      </c>
      <c r="F144" s="17">
        <f t="shared" si="5"/>
        <v>2617.773266640154</v>
      </c>
      <c r="G144" s="17">
        <f t="shared" si="5"/>
        <v>6042.379318940099</v>
      </c>
      <c r="H144" s="17">
        <f t="shared" si="5"/>
        <v>3860.7011305325523</v>
      </c>
      <c r="I144" s="17">
        <f t="shared" si="5"/>
        <v>6312.7379661776595</v>
      </c>
      <c r="J144" s="17">
        <f t="shared" si="5"/>
        <v>4455.493347877488</v>
      </c>
      <c r="K144" s="17">
        <f t="shared" si="5"/>
        <v>1474.9558817660975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28566.34747584495</v>
      </c>
    </row>
    <row r="145" spans="2:20" ht="12.75">
      <c r="B145" t="s">
        <v>1</v>
      </c>
      <c r="C145" s="17">
        <f t="shared" si="5"/>
        <v>0</v>
      </c>
      <c r="D145" s="17">
        <f t="shared" si="5"/>
        <v>9.568032593081748</v>
      </c>
      <c r="E145" s="17">
        <f t="shared" si="5"/>
        <v>639.7540411918616</v>
      </c>
      <c r="F145" s="17">
        <f t="shared" si="5"/>
        <v>4318.024077192599</v>
      </c>
      <c r="G145" s="17">
        <f t="shared" si="5"/>
        <v>5205.847976955387</v>
      </c>
      <c r="H145" s="17">
        <f t="shared" si="5"/>
        <v>8240.281008965454</v>
      </c>
      <c r="I145" s="17">
        <f t="shared" si="5"/>
        <v>9083.709653352573</v>
      </c>
      <c r="J145" s="17">
        <f t="shared" si="5"/>
        <v>8585.965420954311</v>
      </c>
      <c r="K145" s="17">
        <f t="shared" si="5"/>
        <v>4412.83678879473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40495.987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2078.7912437266023</v>
      </c>
      <c r="E152" s="10">
        <f t="shared" si="7"/>
        <v>1672.6733177435033</v>
      </c>
      <c r="F152" s="10">
        <f t="shared" si="7"/>
        <v>1883.1196045528445</v>
      </c>
      <c r="G152" s="10">
        <f t="shared" si="7"/>
        <v>718.4208711061095</v>
      </c>
      <c r="H152" s="10">
        <f t="shared" si="7"/>
        <v>3185.649455941998</v>
      </c>
      <c r="I152" s="10">
        <f t="shared" si="7"/>
        <v>10179.049370358358</v>
      </c>
      <c r="J152" s="10">
        <f t="shared" si="7"/>
        <v>2634.748823749563</v>
      </c>
      <c r="K152" s="10">
        <f t="shared" si="7"/>
        <v>286.25931282102357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22638.712000000003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0</v>
      </c>
      <c r="E158" s="10">
        <f t="shared" si="9"/>
        <v>0</v>
      </c>
      <c r="F158" s="10">
        <f t="shared" si="9"/>
        <v>115.76428315843934</v>
      </c>
      <c r="G158" s="10">
        <f t="shared" si="9"/>
        <v>396.06062474596456</v>
      </c>
      <c r="H158" s="10">
        <f t="shared" si="9"/>
        <v>257.0993069210133</v>
      </c>
      <c r="I158" s="10">
        <f t="shared" si="9"/>
        <v>158.82095467774073</v>
      </c>
      <c r="J158" s="10">
        <f t="shared" si="9"/>
        <v>76.92092304810332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1004.6660925512613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0</v>
      </c>
      <c r="E160" s="17">
        <f t="shared" si="9"/>
        <v>0</v>
      </c>
      <c r="F160" s="17">
        <f t="shared" si="9"/>
        <v>115.76428315843934</v>
      </c>
      <c r="G160" s="17">
        <f t="shared" si="9"/>
        <v>396.06062474596456</v>
      </c>
      <c r="H160" s="17">
        <f t="shared" si="9"/>
        <v>257.0993069210133</v>
      </c>
      <c r="I160" s="17">
        <f t="shared" si="9"/>
        <v>158.82095467774073</v>
      </c>
      <c r="J160" s="17">
        <f t="shared" si="9"/>
        <v>76.92092304810332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1004.6660925512613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0</v>
      </c>
      <c r="D162" s="9">
        <f t="shared" si="10"/>
        <v>23902.02044264755</v>
      </c>
      <c r="E162" s="9">
        <f t="shared" si="10"/>
        <v>36418.84890439562</v>
      </c>
      <c r="F162" s="9">
        <f t="shared" si="10"/>
        <v>54589.87157353846</v>
      </c>
      <c r="G162" s="9">
        <f t="shared" si="10"/>
        <v>63474.70008033914</v>
      </c>
      <c r="H162" s="9">
        <f t="shared" si="10"/>
        <v>73964.89866865812</v>
      </c>
      <c r="I162" s="9">
        <f t="shared" si="10"/>
        <v>121164.54644517117</v>
      </c>
      <c r="J162" s="9">
        <f t="shared" si="10"/>
        <v>86038.06176944559</v>
      </c>
      <c r="K162" s="9">
        <f t="shared" si="10"/>
        <v>91875.14401319456</v>
      </c>
      <c r="L162" s="9">
        <f t="shared" si="10"/>
        <v>3917.0190000000002</v>
      </c>
      <c r="M162" s="9">
        <f t="shared" si="10"/>
        <v>17415.373</v>
      </c>
      <c r="N162" s="9">
        <f t="shared" si="10"/>
        <v>7615.874</v>
      </c>
      <c r="O162" s="9">
        <f t="shared" si="10"/>
        <v>3738.5710000000004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584114.9288973901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132.6140643200871</v>
      </c>
      <c r="E169" s="17">
        <f t="shared" si="11"/>
        <v>592.0649346243544</v>
      </c>
      <c r="F169" s="17">
        <f t="shared" si="11"/>
        <v>225.93881439506885</v>
      </c>
      <c r="G169" s="17">
        <f t="shared" si="11"/>
        <v>142.4728102203462</v>
      </c>
      <c r="H169" s="17">
        <f t="shared" si="11"/>
        <v>383.4179762600422</v>
      </c>
      <c r="I169" s="17">
        <f t="shared" si="11"/>
        <v>1093.7646716724237</v>
      </c>
      <c r="J169" s="17">
        <f t="shared" si="11"/>
        <v>441.7267285076778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3012</v>
      </c>
    </row>
    <row r="170" spans="2:20" ht="12.75">
      <c r="B170" t="s">
        <v>24</v>
      </c>
      <c r="C170" s="17">
        <f t="shared" si="11"/>
        <v>0</v>
      </c>
      <c r="D170" s="17">
        <f t="shared" si="11"/>
        <v>12730.346813794544</v>
      </c>
      <c r="E170" s="17">
        <f t="shared" si="11"/>
        <v>17424.85562752736</v>
      </c>
      <c r="F170" s="17">
        <f t="shared" si="11"/>
        <v>28732.73094404466</v>
      </c>
      <c r="G170" s="17">
        <f t="shared" si="11"/>
        <v>22112.206008827074</v>
      </c>
      <c r="H170" s="17">
        <f t="shared" si="11"/>
        <v>28595.85076967072</v>
      </c>
      <c r="I170" s="17">
        <f t="shared" si="11"/>
        <v>39989.00283957992</v>
      </c>
      <c r="J170" s="17">
        <f t="shared" si="11"/>
        <v>39267.3255114304</v>
      </c>
      <c r="K170" s="17">
        <f t="shared" si="11"/>
        <v>75793.68148512529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264645.99999999994</v>
      </c>
    </row>
    <row r="171" spans="2:20" ht="12.75">
      <c r="B171" t="s">
        <v>25</v>
      </c>
      <c r="C171" s="17">
        <f t="shared" si="11"/>
        <v>0</v>
      </c>
      <c r="D171" s="17">
        <f t="shared" si="11"/>
        <v>2965.6085075448445</v>
      </c>
      <c r="E171" s="17">
        <f t="shared" si="11"/>
        <v>989.6573610057148</v>
      </c>
      <c r="F171" s="17">
        <f t="shared" si="11"/>
        <v>981.9445772595974</v>
      </c>
      <c r="G171" s="17">
        <f t="shared" si="11"/>
        <v>2305.1044275458053</v>
      </c>
      <c r="H171" s="17">
        <f t="shared" si="11"/>
        <v>1027.134359353984</v>
      </c>
      <c r="I171" s="17">
        <f t="shared" si="11"/>
        <v>563.0950339400513</v>
      </c>
      <c r="J171" s="17">
        <f t="shared" si="11"/>
        <v>1467.9672539106803</v>
      </c>
      <c r="K171" s="17">
        <f t="shared" si="11"/>
        <v>772.4884794393245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11073.000000000002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1614.2426509096472</v>
      </c>
      <c r="F172" s="17">
        <f t="shared" si="11"/>
        <v>1950.0670957842042</v>
      </c>
      <c r="G172" s="17">
        <f t="shared" si="11"/>
        <v>2667.536703201946</v>
      </c>
      <c r="H172" s="17">
        <f t="shared" si="11"/>
        <v>1070.063345422805</v>
      </c>
      <c r="I172" s="17">
        <f t="shared" si="11"/>
        <v>1423.954485040228</v>
      </c>
      <c r="J172" s="17">
        <f t="shared" si="11"/>
        <v>898.0574509656338</v>
      </c>
      <c r="K172" s="17">
        <f t="shared" si="11"/>
        <v>35.07826867553675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9659.000000000002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255" topLeftCell="L1" activePane="topLeft" state="split"/>
      <selection pane="topLeft" activeCell="C169" sqref="C169:S175"/>
      <selection pane="topRight" activeCell="R63" sqref="R63"/>
    </sheetView>
  </sheetViews>
  <sheetFormatPr defaultColWidth="11.00390625" defaultRowHeight="12.75"/>
  <cols>
    <col min="1" max="1" width="4.625" style="0" customWidth="1"/>
    <col min="2" max="2" width="42.00390625" style="0" customWidth="1"/>
  </cols>
  <sheetData>
    <row r="4" ht="12.75">
      <c r="B4" s="2" t="s">
        <v>37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16581.080138954</v>
      </c>
      <c r="D11" s="10">
        <v>374.71748224009235</v>
      </c>
      <c r="E11" s="10">
        <v>3899.4583498611664</v>
      </c>
      <c r="F11" s="10">
        <v>1698.8835058238071</v>
      </c>
      <c r="G11" s="10">
        <v>17434.920900796944</v>
      </c>
      <c r="H11" s="10">
        <v>25747.513204235936</v>
      </c>
      <c r="I11" s="10">
        <v>31881.31600252425</v>
      </c>
      <c r="J11" s="10">
        <v>23172.047</v>
      </c>
      <c r="K11" s="10">
        <v>27476.451</v>
      </c>
      <c r="L11" s="10">
        <v>9386.588</v>
      </c>
      <c r="M11" s="10">
        <v>24672.229</v>
      </c>
      <c r="N11" s="10">
        <v>23571.319000000003</v>
      </c>
      <c r="O11" s="10">
        <v>6864.6849999999995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16581.080138954</v>
      </c>
      <c r="D12" s="5">
        <v>374.71748224009235</v>
      </c>
      <c r="E12" s="5">
        <v>3899.4583498611664</v>
      </c>
      <c r="F12" s="5">
        <v>1698.8835058238071</v>
      </c>
      <c r="G12" s="5">
        <v>14576.358816246562</v>
      </c>
      <c r="H12" s="5">
        <v>22021.91484259493</v>
      </c>
      <c r="I12" s="5">
        <v>10497.948000721215</v>
      </c>
      <c r="J12" s="5">
        <v>0</v>
      </c>
      <c r="K12" s="5">
        <v>716.407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0</v>
      </c>
      <c r="F13" s="5">
        <v>0</v>
      </c>
      <c r="G13" s="5">
        <v>2858.5620845503827</v>
      </c>
      <c r="H13" s="5">
        <v>3725.5983616410035</v>
      </c>
      <c r="I13" s="5">
        <v>21383.368001803035</v>
      </c>
      <c r="J13" s="5">
        <v>23172.047</v>
      </c>
      <c r="K13" s="5">
        <v>26760.044</v>
      </c>
      <c r="L13" s="5">
        <v>9386.588</v>
      </c>
      <c r="M13" s="5">
        <v>24672.229</v>
      </c>
      <c r="N13" s="5">
        <v>23571.319000000003</v>
      </c>
      <c r="O13" s="5">
        <v>6864.6849999999995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2482.9671246378903</v>
      </c>
      <c r="F16" s="10">
        <v>2533.07594388951</v>
      </c>
      <c r="G16" s="10">
        <v>3843.0573065041526</v>
      </c>
      <c r="H16" s="10">
        <v>3088.285691103819</v>
      </c>
      <c r="I16" s="10">
        <v>19037.42</v>
      </c>
      <c r="J16" s="10">
        <v>5008.417</v>
      </c>
      <c r="K16" s="10">
        <v>3601.565</v>
      </c>
      <c r="L16" s="10">
        <v>8161.064000000001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2482.9671246378903</v>
      </c>
      <c r="F17" s="5">
        <v>2533.07594388951</v>
      </c>
      <c r="G17" s="5">
        <v>3843.0573065041526</v>
      </c>
      <c r="H17" s="5">
        <v>3088.285691103819</v>
      </c>
      <c r="I17" s="5">
        <v>19037.42</v>
      </c>
      <c r="J17" s="5">
        <v>5008.417</v>
      </c>
      <c r="K17" s="5">
        <v>3601.565</v>
      </c>
      <c r="L17" s="5">
        <v>8161.064000000001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16581.080138954</v>
      </c>
      <c r="D40" s="9">
        <v>374.71748224009235</v>
      </c>
      <c r="E40" s="9">
        <v>6382.425474499057</v>
      </c>
      <c r="F40" s="9">
        <v>4231.959449713318</v>
      </c>
      <c r="G40" s="9">
        <v>21277.978207301097</v>
      </c>
      <c r="H40" s="9">
        <v>28835.798895339754</v>
      </c>
      <c r="I40" s="9">
        <v>50918.73600252425</v>
      </c>
      <c r="J40" s="9">
        <v>28180.464</v>
      </c>
      <c r="K40" s="9">
        <v>31078.016</v>
      </c>
      <c r="L40" s="9">
        <v>17547.652000000002</v>
      </c>
      <c r="M40" s="9">
        <v>24672.229</v>
      </c>
      <c r="N40" s="9">
        <v>23571.319000000003</v>
      </c>
      <c r="O40" s="9">
        <v>6864.6849999999995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16581.080138954</v>
      </c>
      <c r="D48" s="5">
        <v>374.71748224009235</v>
      </c>
      <c r="E48" s="5">
        <v>3899.4583498611664</v>
      </c>
      <c r="F48" s="5">
        <v>1698.8835058238071</v>
      </c>
      <c r="G48" s="5">
        <v>14576.358816246562</v>
      </c>
      <c r="H48" s="5">
        <v>22021.91484259493</v>
      </c>
      <c r="I48" s="5">
        <v>10497.948000721215</v>
      </c>
      <c r="J48" s="5"/>
      <c r="K48" s="5">
        <v>716.407</v>
      </c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/>
      <c r="F56" s="5"/>
      <c r="G56" s="5">
        <v>1799.100501244095</v>
      </c>
      <c r="H56" s="5">
        <v>3435.7273628790886</v>
      </c>
      <c r="I56" s="5">
        <v>21383.368001803035</v>
      </c>
      <c r="J56" s="5">
        <v>12948.581</v>
      </c>
      <c r="K56" s="5">
        <v>13054.925</v>
      </c>
      <c r="L56" s="5">
        <v>6813.008</v>
      </c>
      <c r="M56" s="5">
        <v>18621.979</v>
      </c>
      <c r="N56" s="5">
        <v>16502.743000000002</v>
      </c>
      <c r="O56" s="5">
        <v>6864.6849999999995</v>
      </c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>
        <v>1059.4615833062878</v>
      </c>
      <c r="H57" s="5">
        <v>289.8709987619151</v>
      </c>
      <c r="I57" s="5"/>
      <c r="J57" s="5">
        <v>10223.466</v>
      </c>
      <c r="K57" s="5">
        <v>13705.119</v>
      </c>
      <c r="L57" s="5">
        <v>2573.58</v>
      </c>
      <c r="M57" s="5">
        <v>6050.25</v>
      </c>
      <c r="N57" s="5">
        <v>7068.575999999999</v>
      </c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87.51968314641857</v>
      </c>
      <c r="F59" s="5">
        <v>1036.539618717921</v>
      </c>
      <c r="G59" s="5">
        <v>3307.1426742634594</v>
      </c>
      <c r="H59" s="5">
        <v>3088.285691103819</v>
      </c>
      <c r="I59" s="5">
        <v>19037.42</v>
      </c>
      <c r="J59" s="5">
        <v>5008.417</v>
      </c>
      <c r="K59" s="5">
        <v>2445.31</v>
      </c>
      <c r="L59" s="5">
        <v>8161.064000000001</v>
      </c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>
        <v>2395.4474414914716</v>
      </c>
      <c r="F60" s="5">
        <v>1496.536325171589</v>
      </c>
      <c r="G60" s="5">
        <v>535.9146322406933</v>
      </c>
      <c r="H60" s="5"/>
      <c r="I60" s="5"/>
      <c r="J60" s="5"/>
      <c r="K60" s="5">
        <v>1156.255</v>
      </c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37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60645.79580715504</v>
      </c>
      <c r="E72" s="10">
        <v>88963.87288580048</v>
      </c>
      <c r="F72" s="10">
        <v>181918.12532761635</v>
      </c>
      <c r="G72" s="10">
        <v>208026.54024201477</v>
      </c>
      <c r="H72" s="10">
        <v>261252.17404502002</v>
      </c>
      <c r="I72" s="10">
        <v>197314.8597718021</v>
      </c>
      <c r="J72" s="10">
        <v>103996.57051251017</v>
      </c>
      <c r="K72" s="10">
        <v>8361.061408080897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41796.42557648322</v>
      </c>
      <c r="E73" s="5">
        <v>58273.32421480049</v>
      </c>
      <c r="F73" s="5">
        <v>124338.49254134439</v>
      </c>
      <c r="G73" s="5">
        <v>190513.86168680395</v>
      </c>
      <c r="H73" s="5">
        <v>232209.36085813624</v>
      </c>
      <c r="I73" s="5">
        <v>164742.42036916933</v>
      </c>
      <c r="J73" s="5">
        <v>98689.00943128047</v>
      </c>
      <c r="K73" s="5">
        <v>7710.105321981753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18849.370230671815</v>
      </c>
      <c r="E74" s="5">
        <v>30690.548670999993</v>
      </c>
      <c r="F74" s="5">
        <v>57579.63278627196</v>
      </c>
      <c r="G74" s="5">
        <v>17512.67855521081</v>
      </c>
      <c r="H74" s="5">
        <v>29042.813186883788</v>
      </c>
      <c r="I74" s="5">
        <v>32572.439402632765</v>
      </c>
      <c r="J74" s="5">
        <v>5307.561081229697</v>
      </c>
      <c r="K74" s="5">
        <v>650.9560860991434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31713.64597087943</v>
      </c>
      <c r="E77" s="10">
        <v>38272.08939228533</v>
      </c>
      <c r="F77" s="10">
        <v>42046.869919865974</v>
      </c>
      <c r="G77" s="10">
        <v>53921.68488377922</v>
      </c>
      <c r="H77" s="10">
        <v>113342.90440385729</v>
      </c>
      <c r="I77" s="10">
        <v>88855.0114075556</v>
      </c>
      <c r="J77" s="10">
        <v>38520.74803391071</v>
      </c>
      <c r="K77" s="10">
        <v>23234.83098786642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9081.06528601773</v>
      </c>
      <c r="E78" s="5">
        <v>11845.90563572392</v>
      </c>
      <c r="F78" s="5">
        <v>13779.78112250702</v>
      </c>
      <c r="G78" s="5">
        <v>18694.297008305184</v>
      </c>
      <c r="H78" s="5">
        <v>43443.5482224108</v>
      </c>
      <c r="I78" s="5">
        <v>25181.44766985647</v>
      </c>
      <c r="J78" s="5">
        <v>15237.727474086329</v>
      </c>
      <c r="K78" s="5">
        <v>9917.892581092541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1482.0088703074834</v>
      </c>
      <c r="J79" s="5">
        <v>904.1333835806576</v>
      </c>
      <c r="K79" s="5">
        <v>463.8577461118591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22632.580684861696</v>
      </c>
      <c r="E80" s="5">
        <v>26426.183756561404</v>
      </c>
      <c r="F80" s="5">
        <v>28267.088797358952</v>
      </c>
      <c r="G80" s="5">
        <v>35227.387875474036</v>
      </c>
      <c r="H80" s="5">
        <v>69899.35618144649</v>
      </c>
      <c r="I80" s="5">
        <v>62191.55486739166</v>
      </c>
      <c r="J80" s="5">
        <v>22378.887176243723</v>
      </c>
      <c r="K80" s="5">
        <v>12853.080660662019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24914.898533487885</v>
      </c>
      <c r="E82" s="10">
        <v>48709.05469981921</v>
      </c>
      <c r="F82" s="10">
        <v>48141.17594390221</v>
      </c>
      <c r="G82" s="10">
        <v>51918.616499147895</v>
      </c>
      <c r="H82" s="10">
        <v>60805.17249264116</v>
      </c>
      <c r="I82" s="10">
        <v>66327.4155046599</v>
      </c>
      <c r="J82" s="10">
        <v>38187.10394100592</v>
      </c>
      <c r="K82" s="10">
        <v>20345.217385335804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13721.504933553972</v>
      </c>
      <c r="E83" s="5">
        <v>24036.957309022422</v>
      </c>
      <c r="F83" s="5">
        <v>21337.11737980553</v>
      </c>
      <c r="G83" s="5">
        <v>32370.118179678906</v>
      </c>
      <c r="H83" s="5">
        <v>33941.53043135522</v>
      </c>
      <c r="I83" s="5">
        <v>40321.51838292416</v>
      </c>
      <c r="J83" s="5">
        <v>16746.07632648789</v>
      </c>
      <c r="K83" s="5">
        <v>8285.004057171893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11193.393599933914</v>
      </c>
      <c r="E84" s="5">
        <v>24672.097390796785</v>
      </c>
      <c r="F84" s="5">
        <v>26804.058564096682</v>
      </c>
      <c r="G84" s="5">
        <v>19548.49831946899</v>
      </c>
      <c r="H84" s="5">
        <v>26863.642061285944</v>
      </c>
      <c r="I84" s="5">
        <v>26005.897121735754</v>
      </c>
      <c r="J84" s="5">
        <v>21441.02761451802</v>
      </c>
      <c r="K84" s="5">
        <v>12060.21332816391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2772.0814940526716</v>
      </c>
      <c r="E86" s="10">
        <v>8783.727431037694</v>
      </c>
      <c r="F86" s="10">
        <v>5643.763485394049</v>
      </c>
      <c r="G86" s="10">
        <v>3173.596329881182</v>
      </c>
      <c r="H86" s="10">
        <v>5724.172111672311</v>
      </c>
      <c r="I86" s="10">
        <v>8363.659147962093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2772.0814940526716</v>
      </c>
      <c r="E89" s="5">
        <v>8783.727431037694</v>
      </c>
      <c r="F89" s="5">
        <v>5643.763485394049</v>
      </c>
      <c r="G89" s="5">
        <v>3173.596329881182</v>
      </c>
      <c r="H89" s="5">
        <v>5724.172111672311</v>
      </c>
      <c r="I89" s="5">
        <v>8363.659147962093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170.58866082192444</v>
      </c>
      <c r="E91" s="10">
        <v>267.98878217901654</v>
      </c>
      <c r="F91" s="10">
        <v>2879.280794626269</v>
      </c>
      <c r="G91" s="10">
        <v>3552.446344651837</v>
      </c>
      <c r="H91" s="10">
        <v>3392.6762242954305</v>
      </c>
      <c r="I91" s="10">
        <v>4168.133506304713</v>
      </c>
      <c r="J91" s="10">
        <v>3896.6723356440925</v>
      </c>
      <c r="K91" s="10">
        <v>299.0343514767179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64.32586409507259</v>
      </c>
      <c r="E93" s="10">
        <v>447.66649864325234</v>
      </c>
      <c r="F93" s="10">
        <v>333.1600623903873</v>
      </c>
      <c r="G93" s="10">
        <v>326.95900025739195</v>
      </c>
      <c r="H93" s="10">
        <v>23.59396895198723</v>
      </c>
      <c r="I93" s="10">
        <v>23.557793615171512</v>
      </c>
      <c r="J93" s="10">
        <v>186.60456828145726</v>
      </c>
      <c r="K93" s="10">
        <v>44.48016056755244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64.32586409507259</v>
      </c>
      <c r="E94" s="5">
        <v>447.66649864325234</v>
      </c>
      <c r="F94" s="5">
        <v>333.1600623903873</v>
      </c>
      <c r="G94" s="5">
        <v>326.95900025739195</v>
      </c>
      <c r="H94" s="5">
        <v>23.59396895198723</v>
      </c>
      <c r="I94" s="5">
        <v>23.557793615171512</v>
      </c>
      <c r="J94" s="5">
        <v>186.60456828145726</v>
      </c>
      <c r="K94" s="5">
        <v>44.48016056755244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17.22654937291697</v>
      </c>
      <c r="E97" s="10">
        <v>864.118889669147</v>
      </c>
      <c r="F97" s="10">
        <v>1541.7318535909087</v>
      </c>
      <c r="G97" s="10">
        <v>1274.1268642035143</v>
      </c>
      <c r="H97" s="10">
        <v>1896.7286788791641</v>
      </c>
      <c r="I97" s="10">
        <v>1424.1682263296523</v>
      </c>
      <c r="J97" s="10">
        <v>783.2071550731587</v>
      </c>
      <c r="K97" s="10">
        <v>8.98006894967397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17.22654937291697</v>
      </c>
      <c r="E99" s="5">
        <v>864.118889669147</v>
      </c>
      <c r="F99" s="5">
        <v>1541.7318535909087</v>
      </c>
      <c r="G99" s="5">
        <v>1274.1268642035143</v>
      </c>
      <c r="H99" s="5">
        <v>1896.7286788791641</v>
      </c>
      <c r="I99" s="5">
        <v>1424.1682263296523</v>
      </c>
      <c r="J99" s="5">
        <v>783.2071550731587</v>
      </c>
      <c r="K99" s="5">
        <v>8.98006894967397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120298.56287986494</v>
      </c>
      <c r="E101" s="9">
        <v>186308.51857943414</v>
      </c>
      <c r="F101" s="9">
        <v>282504.1073873862</v>
      </c>
      <c r="G101" s="9">
        <v>322193.97016393585</v>
      </c>
      <c r="H101" s="9">
        <v>446437.4219253173</v>
      </c>
      <c r="I101" s="9">
        <v>366476.80535822926</v>
      </c>
      <c r="J101" s="9">
        <v>185570.9065464255</v>
      </c>
      <c r="K101" s="9">
        <v>52293.60436227707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41796.42557648322</v>
      </c>
      <c r="E107" s="16">
        <v>58273.32421480049</v>
      </c>
      <c r="F107" s="16">
        <v>124338.49254134439</v>
      </c>
      <c r="G107" s="16">
        <v>190513.86168680395</v>
      </c>
      <c r="H107" s="16">
        <v>232209.36085813624</v>
      </c>
      <c r="I107" s="16">
        <v>164742.42036916933</v>
      </c>
      <c r="J107" s="16">
        <v>98689.00943128047</v>
      </c>
      <c r="K107" s="16">
        <v>7710.105321981753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469.81933416342576</v>
      </c>
      <c r="E108" s="5">
        <v>375.80482985371947</v>
      </c>
      <c r="F108" s="5">
        <v>309.28982959748294</v>
      </c>
      <c r="G108" s="5">
        <v>44.74646263889158</v>
      </c>
      <c r="H108" s="5">
        <v>449.59890557903356</v>
      </c>
      <c r="I108" s="5">
        <v>3152.356234376349</v>
      </c>
      <c r="J108" s="5">
        <v>2366.3844037910985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37079.43870026169</v>
      </c>
      <c r="E109" s="5">
        <v>42262.54651904809</v>
      </c>
      <c r="F109" s="5">
        <v>112890.69808185607</v>
      </c>
      <c r="G109" s="5">
        <v>173369.09931853059</v>
      </c>
      <c r="H109" s="5">
        <v>211637.80632618006</v>
      </c>
      <c r="I109" s="5">
        <v>144959.69162537906</v>
      </c>
      <c r="J109" s="5">
        <v>85806.64802124926</v>
      </c>
      <c r="K109" s="5">
        <v>4365.071407495022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1960.7633756164453</v>
      </c>
      <c r="E110" s="5">
        <v>12686.263862009551</v>
      </c>
      <c r="F110" s="5">
        <v>9173.48268502306</v>
      </c>
      <c r="G110" s="5">
        <v>10681.320838553638</v>
      </c>
      <c r="H110" s="5">
        <v>18140.785808656543</v>
      </c>
      <c r="I110" s="5">
        <v>16630.372509413923</v>
      </c>
      <c r="J110" s="5">
        <v>10515.977006240102</v>
      </c>
      <c r="K110" s="5">
        <v>3345.0339144867316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2286.4041664416613</v>
      </c>
      <c r="E112" s="5">
        <v>2948.7090038891274</v>
      </c>
      <c r="F112" s="5">
        <v>1965.0219448677658</v>
      </c>
      <c r="G112" s="5">
        <v>6418.695067080837</v>
      </c>
      <c r="H112" s="5">
        <v>1981.169817720608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37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16581.080138954</v>
      </c>
      <c r="D133" s="10">
        <f t="shared" si="1"/>
        <v>61020.51328939513</v>
      </c>
      <c r="E133" s="10">
        <f t="shared" si="1"/>
        <v>92863.33123566164</v>
      </c>
      <c r="F133" s="10">
        <f t="shared" si="1"/>
        <v>183617.00883344017</v>
      </c>
      <c r="G133" s="10">
        <f t="shared" si="1"/>
        <v>225461.46114281172</v>
      </c>
      <c r="H133" s="10">
        <f t="shared" si="1"/>
        <v>286999.68724925595</v>
      </c>
      <c r="I133" s="10">
        <f t="shared" si="1"/>
        <v>229196.17577432634</v>
      </c>
      <c r="J133" s="10">
        <f t="shared" si="1"/>
        <v>127168.61751251016</v>
      </c>
      <c r="K133" s="10">
        <f t="shared" si="1"/>
        <v>35837.5124080809</v>
      </c>
      <c r="L133" s="10">
        <f t="shared" si="1"/>
        <v>9386.588</v>
      </c>
      <c r="M133" s="10">
        <f t="shared" si="1"/>
        <v>24672.229</v>
      </c>
      <c r="N133" s="10">
        <f t="shared" si="1"/>
        <v>23571.319000000003</v>
      </c>
      <c r="O133" s="10">
        <f t="shared" si="1"/>
        <v>6864.6849999999995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1323240.208584436</v>
      </c>
    </row>
    <row r="134" spans="2:20" ht="12.75">
      <c r="B134" t="s">
        <v>126</v>
      </c>
      <c r="C134" s="17">
        <f aca="true" t="shared" si="2" ref="C134:R136">C12+C73</f>
        <v>16581.080138954</v>
      </c>
      <c r="D134" s="17">
        <f t="shared" si="2"/>
        <v>42171.14305872331</v>
      </c>
      <c r="E134" s="17">
        <f t="shared" si="2"/>
        <v>62172.782564661655</v>
      </c>
      <c r="F134" s="17">
        <f t="shared" si="2"/>
        <v>126037.37604716819</v>
      </c>
      <c r="G134" s="17">
        <f t="shared" si="2"/>
        <v>205090.2205030505</v>
      </c>
      <c r="H134" s="17">
        <f t="shared" si="2"/>
        <v>254231.27570073117</v>
      </c>
      <c r="I134" s="17">
        <f t="shared" si="2"/>
        <v>175240.36836989055</v>
      </c>
      <c r="J134" s="17">
        <f t="shared" si="2"/>
        <v>98689.00943128047</v>
      </c>
      <c r="K134" s="17">
        <f t="shared" si="2"/>
        <v>8426.512321981752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988639.7681364416</v>
      </c>
    </row>
    <row r="135" spans="2:20" ht="12.75">
      <c r="B135" t="s">
        <v>127</v>
      </c>
      <c r="C135" s="17">
        <f t="shared" si="2"/>
        <v>0</v>
      </c>
      <c r="D135" s="17">
        <f t="shared" si="2"/>
        <v>18849.370230671815</v>
      </c>
      <c r="E135" s="17">
        <f t="shared" si="2"/>
        <v>30690.548670999993</v>
      </c>
      <c r="F135" s="17">
        <f t="shared" si="2"/>
        <v>57579.63278627196</v>
      </c>
      <c r="G135" s="17">
        <f t="shared" si="2"/>
        <v>20371.240639761192</v>
      </c>
      <c r="H135" s="17">
        <f t="shared" si="2"/>
        <v>32768.41154852479</v>
      </c>
      <c r="I135" s="17">
        <f t="shared" si="2"/>
        <v>53955.8074044358</v>
      </c>
      <c r="J135" s="17">
        <f t="shared" si="2"/>
        <v>28479.608081229697</v>
      </c>
      <c r="K135" s="17">
        <f t="shared" si="2"/>
        <v>27411.000086099146</v>
      </c>
      <c r="L135" s="17">
        <f t="shared" si="2"/>
        <v>9386.588</v>
      </c>
      <c r="M135" s="17">
        <f t="shared" si="2"/>
        <v>24672.229</v>
      </c>
      <c r="N135" s="17">
        <f t="shared" si="2"/>
        <v>23571.319000000003</v>
      </c>
      <c r="O135" s="17">
        <f t="shared" si="2"/>
        <v>6864.6849999999995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334600.4404479944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31713.64597087943</v>
      </c>
      <c r="E138" s="10">
        <f t="shared" si="4"/>
        <v>40755.05651692322</v>
      </c>
      <c r="F138" s="10">
        <f t="shared" si="4"/>
        <v>44579.945863755485</v>
      </c>
      <c r="G138" s="10">
        <f t="shared" si="4"/>
        <v>57764.742190283374</v>
      </c>
      <c r="H138" s="10">
        <f t="shared" si="4"/>
        <v>116431.19009496112</v>
      </c>
      <c r="I138" s="10">
        <f t="shared" si="4"/>
        <v>107892.4314075556</v>
      </c>
      <c r="J138" s="10">
        <f t="shared" si="4"/>
        <v>43529.165033910715</v>
      </c>
      <c r="K138" s="10">
        <f t="shared" si="4"/>
        <v>26836.395987866417</v>
      </c>
      <c r="L138" s="10">
        <f t="shared" si="4"/>
        <v>8161.064000000001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477663.6370661353</v>
      </c>
    </row>
    <row r="139" spans="2:20" ht="12.75">
      <c r="B139" t="s">
        <v>130</v>
      </c>
      <c r="C139" s="17">
        <f t="shared" si="4"/>
        <v>0</v>
      </c>
      <c r="D139" s="17">
        <f t="shared" si="4"/>
        <v>9081.06528601773</v>
      </c>
      <c r="E139" s="17">
        <f t="shared" si="4"/>
        <v>14328.87276036181</v>
      </c>
      <c r="F139" s="17">
        <f t="shared" si="4"/>
        <v>16312.85706639653</v>
      </c>
      <c r="G139" s="17">
        <f t="shared" si="4"/>
        <v>22537.354314809338</v>
      </c>
      <c r="H139" s="17">
        <f t="shared" si="4"/>
        <v>46531.833913514616</v>
      </c>
      <c r="I139" s="17">
        <f t="shared" si="4"/>
        <v>44218.86766985647</v>
      </c>
      <c r="J139" s="17">
        <f t="shared" si="4"/>
        <v>20246.14447408633</v>
      </c>
      <c r="K139" s="17">
        <f t="shared" si="4"/>
        <v>13519.457581092542</v>
      </c>
      <c r="L139" s="17">
        <f t="shared" si="4"/>
        <v>8161.064000000001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194937.51706613536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1482.0088703074834</v>
      </c>
      <c r="J140" s="17">
        <f t="shared" si="4"/>
        <v>904.1333835806576</v>
      </c>
      <c r="K140" s="17">
        <f t="shared" si="4"/>
        <v>463.8577461118591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2850</v>
      </c>
    </row>
    <row r="141" spans="2:20" ht="12.75">
      <c r="B141" t="s">
        <v>132</v>
      </c>
      <c r="C141" s="17">
        <f t="shared" si="4"/>
        <v>0</v>
      </c>
      <c r="D141" s="17">
        <f t="shared" si="4"/>
        <v>22632.580684861696</v>
      </c>
      <c r="E141" s="17">
        <f t="shared" si="4"/>
        <v>26426.183756561404</v>
      </c>
      <c r="F141" s="17">
        <f t="shared" si="4"/>
        <v>28267.088797358952</v>
      </c>
      <c r="G141" s="17">
        <f t="shared" si="4"/>
        <v>35227.387875474036</v>
      </c>
      <c r="H141" s="17">
        <f t="shared" si="4"/>
        <v>69899.35618144649</v>
      </c>
      <c r="I141" s="17">
        <f t="shared" si="4"/>
        <v>62191.55486739166</v>
      </c>
      <c r="J141" s="17">
        <f t="shared" si="4"/>
        <v>22378.887176243723</v>
      </c>
      <c r="K141" s="17">
        <f t="shared" si="4"/>
        <v>12853.080660662019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279876.12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24914.898533487885</v>
      </c>
      <c r="E143" s="10">
        <f t="shared" si="5"/>
        <v>48709.05469981921</v>
      </c>
      <c r="F143" s="10">
        <f t="shared" si="5"/>
        <v>48141.17594390221</v>
      </c>
      <c r="G143" s="10">
        <f t="shared" si="5"/>
        <v>51918.616499147895</v>
      </c>
      <c r="H143" s="10">
        <f t="shared" si="5"/>
        <v>60805.17249264116</v>
      </c>
      <c r="I143" s="10">
        <f t="shared" si="5"/>
        <v>66327.4155046599</v>
      </c>
      <c r="J143" s="10">
        <f t="shared" si="5"/>
        <v>38187.10394100592</v>
      </c>
      <c r="K143" s="10">
        <f t="shared" si="5"/>
        <v>20345.217385335804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359348.655</v>
      </c>
    </row>
    <row r="144" spans="2:20" ht="12.75">
      <c r="B144" t="s">
        <v>0</v>
      </c>
      <c r="C144" s="17">
        <f t="shared" si="5"/>
        <v>0</v>
      </c>
      <c r="D144" s="17">
        <f t="shared" si="5"/>
        <v>13721.504933553972</v>
      </c>
      <c r="E144" s="17">
        <f t="shared" si="5"/>
        <v>24036.957309022422</v>
      </c>
      <c r="F144" s="17">
        <f t="shared" si="5"/>
        <v>21337.11737980553</v>
      </c>
      <c r="G144" s="17">
        <f t="shared" si="5"/>
        <v>32370.118179678906</v>
      </c>
      <c r="H144" s="17">
        <f t="shared" si="5"/>
        <v>33941.53043135522</v>
      </c>
      <c r="I144" s="17">
        <f t="shared" si="5"/>
        <v>40321.51838292416</v>
      </c>
      <c r="J144" s="17">
        <f t="shared" si="5"/>
        <v>16746.07632648789</v>
      </c>
      <c r="K144" s="17">
        <f t="shared" si="5"/>
        <v>8285.004057171893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190759.82700000002</v>
      </c>
    </row>
    <row r="145" spans="2:20" ht="12.75">
      <c r="B145" t="s">
        <v>1</v>
      </c>
      <c r="C145" s="17">
        <f t="shared" si="5"/>
        <v>0</v>
      </c>
      <c r="D145" s="17">
        <f t="shared" si="5"/>
        <v>11193.393599933914</v>
      </c>
      <c r="E145" s="17">
        <f t="shared" si="5"/>
        <v>24672.097390796785</v>
      </c>
      <c r="F145" s="17">
        <f t="shared" si="5"/>
        <v>26804.058564096682</v>
      </c>
      <c r="G145" s="17">
        <f t="shared" si="5"/>
        <v>19548.49831946899</v>
      </c>
      <c r="H145" s="17">
        <f t="shared" si="5"/>
        <v>26863.642061285944</v>
      </c>
      <c r="I145" s="17">
        <f t="shared" si="5"/>
        <v>26005.897121735754</v>
      </c>
      <c r="J145" s="17">
        <f t="shared" si="5"/>
        <v>21441.02761451802</v>
      </c>
      <c r="K145" s="17">
        <f t="shared" si="5"/>
        <v>12060.21332816391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168588.82799999998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2772.0814940526716</v>
      </c>
      <c r="E147" s="10">
        <f t="shared" si="6"/>
        <v>8783.727431037694</v>
      </c>
      <c r="F147" s="10">
        <f t="shared" si="6"/>
        <v>5643.763485394049</v>
      </c>
      <c r="G147" s="10">
        <f t="shared" si="6"/>
        <v>3173.596329881182</v>
      </c>
      <c r="H147" s="10">
        <f t="shared" si="6"/>
        <v>5724.172111672311</v>
      </c>
      <c r="I147" s="10">
        <f t="shared" si="6"/>
        <v>8363.659147962093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34461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2772.0814940526716</v>
      </c>
      <c r="E150" s="17">
        <f t="shared" si="6"/>
        <v>8783.727431037694</v>
      </c>
      <c r="F150" s="17">
        <f t="shared" si="6"/>
        <v>5643.763485394049</v>
      </c>
      <c r="G150" s="17">
        <f t="shared" si="6"/>
        <v>3173.596329881182</v>
      </c>
      <c r="H150" s="17">
        <f t="shared" si="6"/>
        <v>5724.172111672311</v>
      </c>
      <c r="I150" s="17">
        <f t="shared" si="6"/>
        <v>8363.659147962093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34461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170.58866082192444</v>
      </c>
      <c r="E152" s="10">
        <f t="shared" si="7"/>
        <v>267.98878217901654</v>
      </c>
      <c r="F152" s="10">
        <f t="shared" si="7"/>
        <v>2879.280794626269</v>
      </c>
      <c r="G152" s="10">
        <f t="shared" si="7"/>
        <v>3552.446344651837</v>
      </c>
      <c r="H152" s="10">
        <f t="shared" si="7"/>
        <v>3392.6762242954305</v>
      </c>
      <c r="I152" s="10">
        <f t="shared" si="7"/>
        <v>4168.133506304713</v>
      </c>
      <c r="J152" s="10">
        <f t="shared" si="7"/>
        <v>3896.6723356440925</v>
      </c>
      <c r="K152" s="10">
        <f t="shared" si="7"/>
        <v>299.0343514767179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18626.821000000004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64.32586409507259</v>
      </c>
      <c r="E154" s="10">
        <f t="shared" si="8"/>
        <v>447.66649864325234</v>
      </c>
      <c r="F154" s="10">
        <f t="shared" si="8"/>
        <v>333.1600623903873</v>
      </c>
      <c r="G154" s="10">
        <f t="shared" si="8"/>
        <v>326.95900025739195</v>
      </c>
      <c r="H154" s="10">
        <f t="shared" si="8"/>
        <v>23.59396895198723</v>
      </c>
      <c r="I154" s="10">
        <f t="shared" si="8"/>
        <v>23.557793615171512</v>
      </c>
      <c r="J154" s="10">
        <f t="shared" si="8"/>
        <v>186.60456828145726</v>
      </c>
      <c r="K154" s="10">
        <f t="shared" si="8"/>
        <v>44.48016056755244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1450.3479168022727</v>
      </c>
    </row>
    <row r="155" spans="2:20" ht="12.75">
      <c r="B155" t="s">
        <v>15</v>
      </c>
      <c r="C155" s="17">
        <f t="shared" si="8"/>
        <v>0</v>
      </c>
      <c r="D155" s="17">
        <f t="shared" si="8"/>
        <v>64.32586409507259</v>
      </c>
      <c r="E155" s="17">
        <f t="shared" si="8"/>
        <v>447.66649864325234</v>
      </c>
      <c r="F155" s="17">
        <f t="shared" si="8"/>
        <v>333.1600623903873</v>
      </c>
      <c r="G155" s="17">
        <f t="shared" si="8"/>
        <v>326.95900025739195</v>
      </c>
      <c r="H155" s="17">
        <f t="shared" si="8"/>
        <v>23.59396895198723</v>
      </c>
      <c r="I155" s="17">
        <f t="shared" si="8"/>
        <v>23.557793615171512</v>
      </c>
      <c r="J155" s="17">
        <f t="shared" si="8"/>
        <v>186.60456828145726</v>
      </c>
      <c r="K155" s="17">
        <f t="shared" si="8"/>
        <v>44.48016056755244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1450.3479168022727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17.22654937291697</v>
      </c>
      <c r="E158" s="10">
        <f t="shared" si="9"/>
        <v>864.118889669147</v>
      </c>
      <c r="F158" s="10">
        <f t="shared" si="9"/>
        <v>1541.7318535909087</v>
      </c>
      <c r="G158" s="10">
        <f t="shared" si="9"/>
        <v>1274.1268642035143</v>
      </c>
      <c r="H158" s="10">
        <f t="shared" si="9"/>
        <v>1896.7286788791641</v>
      </c>
      <c r="I158" s="10">
        <f t="shared" si="9"/>
        <v>1424.1682263296523</v>
      </c>
      <c r="J158" s="10">
        <f t="shared" si="9"/>
        <v>783.2071550731587</v>
      </c>
      <c r="K158" s="10">
        <f t="shared" si="9"/>
        <v>8.98006894967397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7810.288286068137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17.22654937291697</v>
      </c>
      <c r="E160" s="17">
        <f t="shared" si="9"/>
        <v>864.118889669147</v>
      </c>
      <c r="F160" s="17">
        <f t="shared" si="9"/>
        <v>1541.7318535909087</v>
      </c>
      <c r="G160" s="17">
        <f t="shared" si="9"/>
        <v>1274.1268642035143</v>
      </c>
      <c r="H160" s="17">
        <f t="shared" si="9"/>
        <v>1896.7286788791641</v>
      </c>
      <c r="I160" s="17">
        <f t="shared" si="9"/>
        <v>1424.1682263296523</v>
      </c>
      <c r="J160" s="17">
        <f t="shared" si="9"/>
        <v>783.2071550731587</v>
      </c>
      <c r="K160" s="17">
        <f t="shared" si="9"/>
        <v>8.98006894967397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7810.288286068137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16581.080138954</v>
      </c>
      <c r="D162" s="9">
        <f t="shared" si="10"/>
        <v>120673.28036210504</v>
      </c>
      <c r="E162" s="9">
        <f t="shared" si="10"/>
        <v>192690.9440539332</v>
      </c>
      <c r="F162" s="9">
        <f t="shared" si="10"/>
        <v>286736.0668370995</v>
      </c>
      <c r="G162" s="9">
        <f t="shared" si="10"/>
        <v>343471.94837123697</v>
      </c>
      <c r="H162" s="9">
        <f t="shared" si="10"/>
        <v>475273.2208206571</v>
      </c>
      <c r="I162" s="9">
        <f t="shared" si="10"/>
        <v>417395.54136075353</v>
      </c>
      <c r="J162" s="9">
        <f t="shared" si="10"/>
        <v>213751.37054642552</v>
      </c>
      <c r="K162" s="9">
        <f t="shared" si="10"/>
        <v>83371.62036227707</v>
      </c>
      <c r="L162" s="9">
        <f t="shared" si="10"/>
        <v>17547.652000000002</v>
      </c>
      <c r="M162" s="9">
        <f t="shared" si="10"/>
        <v>24672.229</v>
      </c>
      <c r="N162" s="9">
        <f t="shared" si="10"/>
        <v>23571.319000000003</v>
      </c>
      <c r="O162" s="9">
        <f t="shared" si="10"/>
        <v>6864.6849999999995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2222600.957853442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469.81933416342576</v>
      </c>
      <c r="E169" s="17">
        <f t="shared" si="11"/>
        <v>375.80482985371947</v>
      </c>
      <c r="F169" s="17">
        <f t="shared" si="11"/>
        <v>309.28982959748294</v>
      </c>
      <c r="G169" s="17">
        <f t="shared" si="11"/>
        <v>44.74646263889158</v>
      </c>
      <c r="H169" s="17">
        <f t="shared" si="11"/>
        <v>449.59890557903356</v>
      </c>
      <c r="I169" s="17">
        <f t="shared" si="11"/>
        <v>3152.356234376349</v>
      </c>
      <c r="J169" s="17">
        <f t="shared" si="11"/>
        <v>2366.3844037910985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7168.000000000001</v>
      </c>
    </row>
    <row r="170" spans="2:20" ht="12.75">
      <c r="B170" t="s">
        <v>24</v>
      </c>
      <c r="C170" s="17">
        <f t="shared" si="11"/>
        <v>16581.080138954</v>
      </c>
      <c r="D170" s="17">
        <f t="shared" si="11"/>
        <v>37454.156182501785</v>
      </c>
      <c r="E170" s="17">
        <f t="shared" si="11"/>
        <v>46162.00486890926</v>
      </c>
      <c r="F170" s="17">
        <f t="shared" si="11"/>
        <v>114589.58158767987</v>
      </c>
      <c r="G170" s="17">
        <f t="shared" si="11"/>
        <v>187945.45813477715</v>
      </c>
      <c r="H170" s="17">
        <f t="shared" si="11"/>
        <v>233659.721168775</v>
      </c>
      <c r="I170" s="17">
        <f t="shared" si="11"/>
        <v>155457.63962610028</v>
      </c>
      <c r="J170" s="17">
        <f t="shared" si="11"/>
        <v>85806.64802124926</v>
      </c>
      <c r="K170" s="17">
        <f t="shared" si="11"/>
        <v>5081.478407495022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882737.7681364416</v>
      </c>
    </row>
    <row r="171" spans="2:20" ht="12.75">
      <c r="B171" t="s">
        <v>25</v>
      </c>
      <c r="C171" s="17">
        <f t="shared" si="11"/>
        <v>0</v>
      </c>
      <c r="D171" s="17">
        <f t="shared" si="11"/>
        <v>1960.7633756164453</v>
      </c>
      <c r="E171" s="17">
        <f t="shared" si="11"/>
        <v>12686.263862009551</v>
      </c>
      <c r="F171" s="17">
        <f t="shared" si="11"/>
        <v>9173.48268502306</v>
      </c>
      <c r="G171" s="17">
        <f t="shared" si="11"/>
        <v>10681.320838553638</v>
      </c>
      <c r="H171" s="17">
        <f t="shared" si="11"/>
        <v>18140.785808656543</v>
      </c>
      <c r="I171" s="17">
        <f t="shared" si="11"/>
        <v>16630.372509413923</v>
      </c>
      <c r="J171" s="17">
        <f t="shared" si="11"/>
        <v>10515.977006240102</v>
      </c>
      <c r="K171" s="17">
        <f t="shared" si="11"/>
        <v>3345.0339144867316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83134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2286.4041664416613</v>
      </c>
      <c r="E173" s="17">
        <f t="shared" si="11"/>
        <v>2948.7090038891274</v>
      </c>
      <c r="F173" s="17">
        <f t="shared" si="11"/>
        <v>1965.0219448677658</v>
      </c>
      <c r="G173" s="17">
        <f t="shared" si="11"/>
        <v>6418.695067080837</v>
      </c>
      <c r="H173" s="17">
        <f t="shared" si="11"/>
        <v>1981.169817720608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15600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555" topLeftCell="O1" activePane="topLeft" state="split"/>
      <selection pane="topLeft" activeCell="C169" sqref="C169:S175"/>
      <selection pane="topRight" activeCell="T63" sqref="T1:V16384"/>
    </sheetView>
  </sheetViews>
  <sheetFormatPr defaultColWidth="11.00390625" defaultRowHeight="12.75"/>
  <cols>
    <col min="1" max="1" width="4.625" style="0" customWidth="1"/>
    <col min="2" max="2" width="38.625" style="0" customWidth="1"/>
  </cols>
  <sheetData>
    <row r="4" ht="12.75">
      <c r="B4" s="2" t="s">
        <v>38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3667.079273496568</v>
      </c>
      <c r="D11" s="10">
        <v>0</v>
      </c>
      <c r="E11" s="10">
        <v>27661.1395429904</v>
      </c>
      <c r="F11" s="10">
        <v>11218.610261680671</v>
      </c>
      <c r="G11" s="10">
        <v>34157.32326638058</v>
      </c>
      <c r="H11" s="10">
        <v>91253.84457314963</v>
      </c>
      <c r="I11" s="10">
        <v>90225.93450930997</v>
      </c>
      <c r="J11" s="10">
        <v>76675.90086889034</v>
      </c>
      <c r="K11" s="10">
        <v>16316.73</v>
      </c>
      <c r="L11" s="10">
        <v>14178.440885416667</v>
      </c>
      <c r="M11" s="10">
        <v>17170.36693756846</v>
      </c>
      <c r="N11" s="10">
        <v>0</v>
      </c>
      <c r="O11" s="10">
        <v>1063.4698357064622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3667.079273496568</v>
      </c>
      <c r="D12" s="5">
        <v>0</v>
      </c>
      <c r="E12" s="5">
        <v>23276.62688567548</v>
      </c>
      <c r="F12" s="5">
        <v>4123.705978868415</v>
      </c>
      <c r="G12" s="5">
        <v>34157.32326638058</v>
      </c>
      <c r="H12" s="5">
        <v>86137.29382969766</v>
      </c>
      <c r="I12" s="5">
        <v>71493.69050930998</v>
      </c>
      <c r="J12" s="5">
        <v>76675.90086889034</v>
      </c>
      <c r="K12" s="5">
        <v>0</v>
      </c>
      <c r="L12" s="5">
        <v>3303.1158854166665</v>
      </c>
      <c r="M12" s="5">
        <v>15660.948937568459</v>
      </c>
      <c r="N12" s="5">
        <v>0</v>
      </c>
      <c r="O12" s="5">
        <v>1063.4698357064622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4384.512657314919</v>
      </c>
      <c r="F13" s="5">
        <v>7094.9042828122565</v>
      </c>
      <c r="G13" s="5">
        <v>0</v>
      </c>
      <c r="H13" s="5">
        <v>5116.550743451973</v>
      </c>
      <c r="I13" s="5">
        <v>18732.244</v>
      </c>
      <c r="J13" s="5">
        <v>0</v>
      </c>
      <c r="K13" s="5">
        <v>16316.73</v>
      </c>
      <c r="L13" s="5">
        <v>10875.325</v>
      </c>
      <c r="M13" s="5">
        <v>1509.4180000000001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4.42188645679324</v>
      </c>
      <c r="I16" s="10">
        <v>0</v>
      </c>
      <c r="J16" s="10">
        <v>5185.733</v>
      </c>
      <c r="K16" s="10">
        <v>0</v>
      </c>
      <c r="L16" s="10">
        <v>1297.536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4.42188645679324</v>
      </c>
      <c r="I17" s="5">
        <v>0</v>
      </c>
      <c r="J17" s="5">
        <v>5185.733</v>
      </c>
      <c r="K17" s="5">
        <v>0</v>
      </c>
      <c r="L17" s="5">
        <v>1297.536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3667.079273496568</v>
      </c>
      <c r="D40" s="9">
        <v>0</v>
      </c>
      <c r="E40" s="9">
        <v>27661.1395429904</v>
      </c>
      <c r="F40" s="9">
        <v>11218.610261680671</v>
      </c>
      <c r="G40" s="9">
        <v>34157.32326638058</v>
      </c>
      <c r="H40" s="9">
        <v>91258.26645960643</v>
      </c>
      <c r="I40" s="9">
        <v>90225.93450930997</v>
      </c>
      <c r="J40" s="9">
        <v>81861.63386889035</v>
      </c>
      <c r="K40" s="9">
        <v>16316.73</v>
      </c>
      <c r="L40" s="9">
        <v>15475.976885416667</v>
      </c>
      <c r="M40" s="9">
        <v>17170.36693756846</v>
      </c>
      <c r="N40" s="9">
        <v>0</v>
      </c>
      <c r="O40" s="9">
        <v>1063.4698357064622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3667.079273496568</v>
      </c>
      <c r="D48" s="5"/>
      <c r="E48" s="5">
        <v>23276.62688567548</v>
      </c>
      <c r="F48" s="5">
        <v>4123.705978868415</v>
      </c>
      <c r="G48" s="5">
        <v>34157.32326638058</v>
      </c>
      <c r="H48" s="5">
        <v>64824.19080331278</v>
      </c>
      <c r="I48" s="5">
        <v>5379.975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21313.103026384888</v>
      </c>
      <c r="I49" s="5">
        <v>66113.71550930997</v>
      </c>
      <c r="J49" s="5">
        <v>76675.90086889034</v>
      </c>
      <c r="K49" s="5">
        <v>0</v>
      </c>
      <c r="L49" s="5">
        <v>3303.1158854166665</v>
      </c>
      <c r="M49" s="5">
        <v>15660.948937568459</v>
      </c>
      <c r="N49" s="5">
        <v>0</v>
      </c>
      <c r="O49" s="5">
        <v>1063.4698357064622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>
        <v>4384.512657314919</v>
      </c>
      <c r="F56" s="5">
        <v>7094.9042828122565</v>
      </c>
      <c r="G56" s="5"/>
      <c r="H56" s="5">
        <v>5116.550743451973</v>
      </c>
      <c r="I56" s="5">
        <v>14546.817</v>
      </c>
      <c r="J56" s="5"/>
      <c r="K56" s="5">
        <v>4154.627</v>
      </c>
      <c r="L56" s="5">
        <v>6882.017000000001</v>
      </c>
      <c r="M56" s="5">
        <v>1415.845</v>
      </c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>
        <v>4185.427</v>
      </c>
      <c r="J57" s="5"/>
      <c r="K57" s="5">
        <v>12162.103000000001</v>
      </c>
      <c r="L57" s="5">
        <v>3993.308</v>
      </c>
      <c r="M57" s="5">
        <v>93.573</v>
      </c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>
        <v>4.42188645679324</v>
      </c>
      <c r="I59" s="5"/>
      <c r="J59" s="5">
        <v>5185.733</v>
      </c>
      <c r="K59" s="5"/>
      <c r="L59" s="5">
        <v>1297.536</v>
      </c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38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51470.301328180976</v>
      </c>
      <c r="E72" s="10">
        <v>104197.40655208618</v>
      </c>
      <c r="F72" s="10">
        <v>117979.62125401782</v>
      </c>
      <c r="G72" s="10">
        <v>85661.04888635968</v>
      </c>
      <c r="H72" s="10">
        <v>95322.34774605975</v>
      </c>
      <c r="I72" s="10">
        <v>80872.52708162887</v>
      </c>
      <c r="J72" s="10">
        <v>33467.49149243229</v>
      </c>
      <c r="K72" s="10">
        <v>30892.44465923443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34836.34455503538</v>
      </c>
      <c r="E73" s="5">
        <v>71415.44028696173</v>
      </c>
      <c r="F73" s="5">
        <v>67062.61812254919</v>
      </c>
      <c r="G73" s="5">
        <v>72145.7009556276</v>
      </c>
      <c r="H73" s="5">
        <v>78912.48270545737</v>
      </c>
      <c r="I73" s="5">
        <v>64366.029320252776</v>
      </c>
      <c r="J73" s="5">
        <v>24456.206972485834</v>
      </c>
      <c r="K73" s="5">
        <v>27996.351081630088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16633.956773145597</v>
      </c>
      <c r="E74" s="5">
        <v>32781.966265124436</v>
      </c>
      <c r="F74" s="5">
        <v>50917.003131468635</v>
      </c>
      <c r="G74" s="5">
        <v>13515.347930732087</v>
      </c>
      <c r="H74" s="5">
        <v>16409.865040602377</v>
      </c>
      <c r="I74" s="5">
        <v>16506.49776137609</v>
      </c>
      <c r="J74" s="5">
        <v>9011.284519946452</v>
      </c>
      <c r="K74" s="5">
        <v>2896.093577604341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11924.962322053192</v>
      </c>
      <c r="E77" s="10">
        <v>14768.0313672634</v>
      </c>
      <c r="F77" s="10">
        <v>17212.589486866604</v>
      </c>
      <c r="G77" s="10">
        <v>29146.501686276595</v>
      </c>
      <c r="H77" s="10">
        <v>45458.26286437022</v>
      </c>
      <c r="I77" s="10">
        <v>49270.413911510914</v>
      </c>
      <c r="J77" s="10">
        <v>16250.782922780656</v>
      </c>
      <c r="K77" s="10">
        <v>17710.951438878397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460.81908935909985</v>
      </c>
      <c r="E78" s="5">
        <v>2686.3950597303883</v>
      </c>
      <c r="F78" s="5">
        <v>2307.4443190438456</v>
      </c>
      <c r="G78" s="5">
        <v>13106.348128963144</v>
      </c>
      <c r="H78" s="5">
        <v>16545.301650806166</v>
      </c>
      <c r="I78" s="5">
        <v>17414.89344425939</v>
      </c>
      <c r="J78" s="5">
        <v>7116.456802073548</v>
      </c>
      <c r="K78" s="5">
        <v>356.24250576440755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11464.143232694092</v>
      </c>
      <c r="E80" s="5">
        <v>12081.636307533012</v>
      </c>
      <c r="F80" s="5">
        <v>14905.145167822759</v>
      </c>
      <c r="G80" s="5">
        <v>16040.153557313452</v>
      </c>
      <c r="H80" s="5">
        <v>28912.961213564053</v>
      </c>
      <c r="I80" s="5">
        <v>31855.520467251525</v>
      </c>
      <c r="J80" s="5">
        <v>9134.326120707108</v>
      </c>
      <c r="K80" s="5">
        <v>17354.70893311399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13750.617712419295</v>
      </c>
      <c r="E82" s="10">
        <v>33626.13857923197</v>
      </c>
      <c r="F82" s="10">
        <v>34551.961467229565</v>
      </c>
      <c r="G82" s="10">
        <v>40295.863540496335</v>
      </c>
      <c r="H82" s="10">
        <v>45180.130333504174</v>
      </c>
      <c r="I82" s="10">
        <v>48447.43860548082</v>
      </c>
      <c r="J82" s="10">
        <v>21229.7456779555</v>
      </c>
      <c r="K82" s="10">
        <v>21965.921083682333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10333.950639498047</v>
      </c>
      <c r="E83" s="5">
        <v>19620.011179317324</v>
      </c>
      <c r="F83" s="5">
        <v>15347.715163115936</v>
      </c>
      <c r="G83" s="5">
        <v>19433.252333092787</v>
      </c>
      <c r="H83" s="5">
        <v>22923.82391605451</v>
      </c>
      <c r="I83" s="5">
        <v>29313.429890147225</v>
      </c>
      <c r="J83" s="5">
        <v>7720.415922351864</v>
      </c>
      <c r="K83" s="5">
        <v>12819.83795642231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3416.6670729212483</v>
      </c>
      <c r="E84" s="5">
        <v>14006.127399914649</v>
      </c>
      <c r="F84" s="5">
        <v>19204.24630411363</v>
      </c>
      <c r="G84" s="5">
        <v>20862.611207403548</v>
      </c>
      <c r="H84" s="5">
        <v>22256.30641744967</v>
      </c>
      <c r="I84" s="5">
        <v>19134.008715333595</v>
      </c>
      <c r="J84" s="5">
        <v>13509.329755603636</v>
      </c>
      <c r="K84" s="5">
        <v>9146.083127260023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3568.3740007052456</v>
      </c>
      <c r="E86" s="10">
        <v>8100.016688419684</v>
      </c>
      <c r="F86" s="10">
        <v>5518.549919725006</v>
      </c>
      <c r="G86" s="10">
        <v>4399.15876523762</v>
      </c>
      <c r="H86" s="10">
        <v>7783.131562583279</v>
      </c>
      <c r="I86" s="10">
        <v>11167.261877377618</v>
      </c>
      <c r="J86" s="10">
        <v>138.80718595153797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3568.3740007052456</v>
      </c>
      <c r="E89" s="5">
        <v>8100.016688419684</v>
      </c>
      <c r="F89" s="5">
        <v>5518.549919725006</v>
      </c>
      <c r="G89" s="5">
        <v>4399.15876523762</v>
      </c>
      <c r="H89" s="5">
        <v>7783.131562583279</v>
      </c>
      <c r="I89" s="5">
        <v>11167.261877377618</v>
      </c>
      <c r="J89" s="5">
        <v>138.80718595153797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91.1020380672312</v>
      </c>
      <c r="E91" s="10">
        <v>2465.8479222973288</v>
      </c>
      <c r="F91" s="10">
        <v>7026.191278830418</v>
      </c>
      <c r="G91" s="10">
        <v>2639.110660888931</v>
      </c>
      <c r="H91" s="10">
        <v>7460.1790055106785</v>
      </c>
      <c r="I91" s="10">
        <v>11204.66315932224</v>
      </c>
      <c r="J91" s="10">
        <v>7073.233762829225</v>
      </c>
      <c r="K91" s="10">
        <v>4627.676172253943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9.292605073748005</v>
      </c>
      <c r="E97" s="10">
        <v>210.77558542630473</v>
      </c>
      <c r="F97" s="10">
        <v>435.5105247776085</v>
      </c>
      <c r="G97" s="10">
        <v>495.05211164704</v>
      </c>
      <c r="H97" s="10">
        <v>1057.0139777311406</v>
      </c>
      <c r="I97" s="10">
        <v>1193.7712440274224</v>
      </c>
      <c r="J97" s="10">
        <v>15.162861176202659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9.292605073748005</v>
      </c>
      <c r="E99" s="5">
        <v>210.77558542630473</v>
      </c>
      <c r="F99" s="5">
        <v>435.5105247776085</v>
      </c>
      <c r="G99" s="5">
        <v>495.05211164704</v>
      </c>
      <c r="H99" s="5">
        <v>1057.0139777311406</v>
      </c>
      <c r="I99" s="5">
        <v>1193.7712440274224</v>
      </c>
      <c r="J99" s="5">
        <v>15.162861176202659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80814.65000649968</v>
      </c>
      <c r="E101" s="9">
        <v>163368.2166947249</v>
      </c>
      <c r="F101" s="9">
        <v>182724.423931447</v>
      </c>
      <c r="G101" s="9">
        <v>162636.7356509062</v>
      </c>
      <c r="H101" s="9">
        <v>202261.0654897592</v>
      </c>
      <c r="I101" s="9">
        <v>202156.07587934786</v>
      </c>
      <c r="J101" s="9">
        <v>78175.22390312541</v>
      </c>
      <c r="K101" s="9">
        <v>75196.9933540491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34836.34455503538</v>
      </c>
      <c r="E107" s="16">
        <v>71415.44028696173</v>
      </c>
      <c r="F107" s="16">
        <v>67062.61812254919</v>
      </c>
      <c r="G107" s="16">
        <v>72145.7009556276</v>
      </c>
      <c r="H107" s="16">
        <v>78912.48270545737</v>
      </c>
      <c r="I107" s="16">
        <v>64366.029320252776</v>
      </c>
      <c r="J107" s="16">
        <v>24456.206972485834</v>
      </c>
      <c r="K107" s="16">
        <v>27996.351081630088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33220.038066584</v>
      </c>
      <c r="E109" s="5">
        <v>67118.2458990055</v>
      </c>
      <c r="F109" s="5">
        <v>60971.56077405988</v>
      </c>
      <c r="G109" s="5">
        <v>60857.50570881177</v>
      </c>
      <c r="H109" s="5">
        <v>71175.23770183144</v>
      </c>
      <c r="I109" s="5">
        <v>57509.02301294256</v>
      </c>
      <c r="J109" s="5">
        <v>17820.37672372497</v>
      </c>
      <c r="K109" s="5">
        <v>6369.186113039854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1616.3064884513788</v>
      </c>
      <c r="E110" s="5">
        <v>4297.194387956227</v>
      </c>
      <c r="F110" s="5">
        <v>6091.057348489311</v>
      </c>
      <c r="G110" s="5">
        <v>11288.195246815838</v>
      </c>
      <c r="H110" s="5">
        <v>7737.245003625927</v>
      </c>
      <c r="I110" s="5">
        <v>6857.006307310215</v>
      </c>
      <c r="J110" s="5">
        <v>6635.830248760863</v>
      </c>
      <c r="K110" s="5">
        <v>21627.164968590234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38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3667.079273496568</v>
      </c>
      <c r="D133" s="10">
        <f t="shared" si="1"/>
        <v>51470.301328180976</v>
      </c>
      <c r="E133" s="10">
        <f t="shared" si="1"/>
        <v>131858.54609507657</v>
      </c>
      <c r="F133" s="10">
        <f t="shared" si="1"/>
        <v>129198.2315156985</v>
      </c>
      <c r="G133" s="10">
        <f t="shared" si="1"/>
        <v>119818.37215274027</v>
      </c>
      <c r="H133" s="10">
        <f t="shared" si="1"/>
        <v>186576.1923192094</v>
      </c>
      <c r="I133" s="10">
        <f t="shared" si="1"/>
        <v>171098.46159093885</v>
      </c>
      <c r="J133" s="10">
        <f t="shared" si="1"/>
        <v>110143.39236132262</v>
      </c>
      <c r="K133" s="10">
        <f t="shared" si="1"/>
        <v>47209.17465923443</v>
      </c>
      <c r="L133" s="10">
        <f t="shared" si="1"/>
        <v>14178.440885416667</v>
      </c>
      <c r="M133" s="10">
        <f t="shared" si="1"/>
        <v>17170.36693756846</v>
      </c>
      <c r="N133" s="10">
        <f t="shared" si="1"/>
        <v>0</v>
      </c>
      <c r="O133" s="10">
        <f t="shared" si="1"/>
        <v>1063.4698357064622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983452.0289545897</v>
      </c>
    </row>
    <row r="134" spans="2:20" ht="12.75">
      <c r="B134" t="s">
        <v>126</v>
      </c>
      <c r="C134" s="17">
        <f aca="true" t="shared" si="2" ref="C134:R136">C12+C73</f>
        <v>3667.079273496568</v>
      </c>
      <c r="D134" s="17">
        <f t="shared" si="2"/>
        <v>34836.34455503538</v>
      </c>
      <c r="E134" s="17">
        <f t="shared" si="2"/>
        <v>94692.06717263721</v>
      </c>
      <c r="F134" s="17">
        <f t="shared" si="2"/>
        <v>71186.3241014176</v>
      </c>
      <c r="G134" s="17">
        <f t="shared" si="2"/>
        <v>106303.02422200819</v>
      </c>
      <c r="H134" s="17">
        <f t="shared" si="2"/>
        <v>165049.77653515502</v>
      </c>
      <c r="I134" s="17">
        <f t="shared" si="2"/>
        <v>135859.71982956276</v>
      </c>
      <c r="J134" s="17">
        <f t="shared" si="2"/>
        <v>101132.10784137617</v>
      </c>
      <c r="K134" s="17">
        <f t="shared" si="2"/>
        <v>27996.351081630088</v>
      </c>
      <c r="L134" s="17">
        <f t="shared" si="2"/>
        <v>3303.1158854166665</v>
      </c>
      <c r="M134" s="17">
        <f t="shared" si="2"/>
        <v>15660.948937568459</v>
      </c>
      <c r="N134" s="17">
        <f t="shared" si="2"/>
        <v>0</v>
      </c>
      <c r="O134" s="17">
        <f t="shared" si="2"/>
        <v>1063.4698357064622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760750.3292710106</v>
      </c>
    </row>
    <row r="135" spans="2:20" ht="12.75">
      <c r="B135" t="s">
        <v>127</v>
      </c>
      <c r="C135" s="17">
        <f t="shared" si="2"/>
        <v>0</v>
      </c>
      <c r="D135" s="17">
        <f t="shared" si="2"/>
        <v>16633.956773145597</v>
      </c>
      <c r="E135" s="17">
        <f t="shared" si="2"/>
        <v>37166.47892243935</v>
      </c>
      <c r="F135" s="17">
        <f t="shared" si="2"/>
        <v>58011.90741428089</v>
      </c>
      <c r="G135" s="17">
        <f t="shared" si="2"/>
        <v>13515.347930732087</v>
      </c>
      <c r="H135" s="17">
        <f t="shared" si="2"/>
        <v>21526.41578405435</v>
      </c>
      <c r="I135" s="17">
        <f t="shared" si="2"/>
        <v>35238.74176137609</v>
      </c>
      <c r="J135" s="17">
        <f t="shared" si="2"/>
        <v>9011.284519946452</v>
      </c>
      <c r="K135" s="17">
        <f t="shared" si="2"/>
        <v>19212.82357760434</v>
      </c>
      <c r="L135" s="17">
        <f t="shared" si="2"/>
        <v>10875.325</v>
      </c>
      <c r="M135" s="17">
        <f t="shared" si="2"/>
        <v>1509.4180000000001</v>
      </c>
      <c r="N135" s="17">
        <f t="shared" si="2"/>
        <v>0</v>
      </c>
      <c r="O135" s="17">
        <f t="shared" si="2"/>
        <v>0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222701.6996835792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11924.962322053192</v>
      </c>
      <c r="E138" s="10">
        <f t="shared" si="4"/>
        <v>14768.0313672634</v>
      </c>
      <c r="F138" s="10">
        <f t="shared" si="4"/>
        <v>17212.589486866604</v>
      </c>
      <c r="G138" s="10">
        <f t="shared" si="4"/>
        <v>29146.501686276595</v>
      </c>
      <c r="H138" s="10">
        <f t="shared" si="4"/>
        <v>45462.684750827015</v>
      </c>
      <c r="I138" s="10">
        <f t="shared" si="4"/>
        <v>49270.413911510914</v>
      </c>
      <c r="J138" s="10">
        <f t="shared" si="4"/>
        <v>21436.515922780658</v>
      </c>
      <c r="K138" s="10">
        <f t="shared" si="4"/>
        <v>17710.951438878397</v>
      </c>
      <c r="L138" s="10">
        <f t="shared" si="4"/>
        <v>1297.536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208230.1868864568</v>
      </c>
    </row>
    <row r="139" spans="2:20" ht="12.75">
      <c r="B139" t="s">
        <v>130</v>
      </c>
      <c r="C139" s="17">
        <f t="shared" si="4"/>
        <v>0</v>
      </c>
      <c r="D139" s="17">
        <f t="shared" si="4"/>
        <v>460.81908935909985</v>
      </c>
      <c r="E139" s="17">
        <f t="shared" si="4"/>
        <v>2686.3950597303883</v>
      </c>
      <c r="F139" s="17">
        <f t="shared" si="4"/>
        <v>2307.4443190438456</v>
      </c>
      <c r="G139" s="17">
        <f t="shared" si="4"/>
        <v>13106.348128963144</v>
      </c>
      <c r="H139" s="17">
        <f t="shared" si="4"/>
        <v>16549.72353726296</v>
      </c>
      <c r="I139" s="17">
        <f t="shared" si="4"/>
        <v>17414.89344425939</v>
      </c>
      <c r="J139" s="17">
        <f t="shared" si="4"/>
        <v>12302.189802073548</v>
      </c>
      <c r="K139" s="17">
        <f t="shared" si="4"/>
        <v>356.24250576440755</v>
      </c>
      <c r="L139" s="17">
        <f t="shared" si="4"/>
        <v>1297.536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66481.59188645678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11464.143232694092</v>
      </c>
      <c r="E141" s="17">
        <f t="shared" si="4"/>
        <v>12081.636307533012</v>
      </c>
      <c r="F141" s="17">
        <f t="shared" si="4"/>
        <v>14905.145167822759</v>
      </c>
      <c r="G141" s="17">
        <f t="shared" si="4"/>
        <v>16040.153557313452</v>
      </c>
      <c r="H141" s="17">
        <f t="shared" si="4"/>
        <v>28912.961213564053</v>
      </c>
      <c r="I141" s="17">
        <f t="shared" si="4"/>
        <v>31855.520467251525</v>
      </c>
      <c r="J141" s="17">
        <f t="shared" si="4"/>
        <v>9134.326120707108</v>
      </c>
      <c r="K141" s="17">
        <f t="shared" si="4"/>
        <v>17354.70893311399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141748.595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13750.617712419295</v>
      </c>
      <c r="E143" s="10">
        <f t="shared" si="5"/>
        <v>33626.13857923197</v>
      </c>
      <c r="F143" s="10">
        <f t="shared" si="5"/>
        <v>34551.961467229565</v>
      </c>
      <c r="G143" s="10">
        <f t="shared" si="5"/>
        <v>40295.863540496335</v>
      </c>
      <c r="H143" s="10">
        <f t="shared" si="5"/>
        <v>45180.130333504174</v>
      </c>
      <c r="I143" s="10">
        <f t="shared" si="5"/>
        <v>48447.43860548082</v>
      </c>
      <c r="J143" s="10">
        <f t="shared" si="5"/>
        <v>21229.7456779555</v>
      </c>
      <c r="K143" s="10">
        <f t="shared" si="5"/>
        <v>21965.921083682333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259047.817</v>
      </c>
    </row>
    <row r="144" spans="2:20" ht="12.75">
      <c r="B144" t="s">
        <v>0</v>
      </c>
      <c r="C144" s="17">
        <f t="shared" si="5"/>
        <v>0</v>
      </c>
      <c r="D144" s="17">
        <f t="shared" si="5"/>
        <v>10333.950639498047</v>
      </c>
      <c r="E144" s="17">
        <f t="shared" si="5"/>
        <v>19620.011179317324</v>
      </c>
      <c r="F144" s="17">
        <f t="shared" si="5"/>
        <v>15347.715163115936</v>
      </c>
      <c r="G144" s="17">
        <f t="shared" si="5"/>
        <v>19433.252333092787</v>
      </c>
      <c r="H144" s="17">
        <f t="shared" si="5"/>
        <v>22923.82391605451</v>
      </c>
      <c r="I144" s="17">
        <f t="shared" si="5"/>
        <v>29313.429890147225</v>
      </c>
      <c r="J144" s="17">
        <f t="shared" si="5"/>
        <v>7720.415922351864</v>
      </c>
      <c r="K144" s="17">
        <f t="shared" si="5"/>
        <v>12819.83795642231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137512.437</v>
      </c>
    </row>
    <row r="145" spans="2:20" ht="12.75">
      <c r="B145" t="s">
        <v>1</v>
      </c>
      <c r="C145" s="17">
        <f t="shared" si="5"/>
        <v>0</v>
      </c>
      <c r="D145" s="17">
        <f t="shared" si="5"/>
        <v>3416.6670729212483</v>
      </c>
      <c r="E145" s="17">
        <f t="shared" si="5"/>
        <v>14006.127399914649</v>
      </c>
      <c r="F145" s="17">
        <f t="shared" si="5"/>
        <v>19204.24630411363</v>
      </c>
      <c r="G145" s="17">
        <f t="shared" si="5"/>
        <v>20862.611207403548</v>
      </c>
      <c r="H145" s="17">
        <f t="shared" si="5"/>
        <v>22256.30641744967</v>
      </c>
      <c r="I145" s="17">
        <f t="shared" si="5"/>
        <v>19134.008715333595</v>
      </c>
      <c r="J145" s="17">
        <f t="shared" si="5"/>
        <v>13509.329755603636</v>
      </c>
      <c r="K145" s="17">
        <f t="shared" si="5"/>
        <v>9146.083127260023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121535.37999999999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3568.3740007052456</v>
      </c>
      <c r="E147" s="10">
        <f t="shared" si="6"/>
        <v>8100.016688419684</v>
      </c>
      <c r="F147" s="10">
        <f t="shared" si="6"/>
        <v>5518.549919725006</v>
      </c>
      <c r="G147" s="10">
        <f t="shared" si="6"/>
        <v>4399.15876523762</v>
      </c>
      <c r="H147" s="10">
        <f t="shared" si="6"/>
        <v>7783.131562583279</v>
      </c>
      <c r="I147" s="10">
        <f t="shared" si="6"/>
        <v>11167.261877377618</v>
      </c>
      <c r="J147" s="10">
        <f t="shared" si="6"/>
        <v>138.80718595153797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40675.299999999996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3568.3740007052456</v>
      </c>
      <c r="E150" s="17">
        <f t="shared" si="6"/>
        <v>8100.016688419684</v>
      </c>
      <c r="F150" s="17">
        <f t="shared" si="6"/>
        <v>5518.549919725006</v>
      </c>
      <c r="G150" s="17">
        <f t="shared" si="6"/>
        <v>4399.15876523762</v>
      </c>
      <c r="H150" s="17">
        <f t="shared" si="6"/>
        <v>7783.131562583279</v>
      </c>
      <c r="I150" s="17">
        <f t="shared" si="6"/>
        <v>11167.261877377618</v>
      </c>
      <c r="J150" s="17">
        <f t="shared" si="6"/>
        <v>138.80718595153797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40675.299999999996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91.1020380672312</v>
      </c>
      <c r="E152" s="10">
        <f t="shared" si="7"/>
        <v>2465.8479222973288</v>
      </c>
      <c r="F152" s="10">
        <f t="shared" si="7"/>
        <v>7026.191278830418</v>
      </c>
      <c r="G152" s="10">
        <f t="shared" si="7"/>
        <v>2639.110660888931</v>
      </c>
      <c r="H152" s="10">
        <f t="shared" si="7"/>
        <v>7460.1790055106785</v>
      </c>
      <c r="I152" s="10">
        <f t="shared" si="7"/>
        <v>11204.66315932224</v>
      </c>
      <c r="J152" s="10">
        <f t="shared" si="7"/>
        <v>7073.233762829225</v>
      </c>
      <c r="K152" s="10">
        <f t="shared" si="7"/>
        <v>4627.676172253943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42588.00399999999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9.292605073748005</v>
      </c>
      <c r="E158" s="10">
        <f t="shared" si="9"/>
        <v>210.77558542630473</v>
      </c>
      <c r="F158" s="10">
        <f t="shared" si="9"/>
        <v>435.5105247776085</v>
      </c>
      <c r="G158" s="10">
        <f t="shared" si="9"/>
        <v>495.05211164704</v>
      </c>
      <c r="H158" s="10">
        <f t="shared" si="9"/>
        <v>1057.0139777311406</v>
      </c>
      <c r="I158" s="10">
        <f t="shared" si="9"/>
        <v>1193.7712440274224</v>
      </c>
      <c r="J158" s="10">
        <f t="shared" si="9"/>
        <v>15.162861176202659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3416.578909859467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9.292605073748005</v>
      </c>
      <c r="E160" s="17">
        <f t="shared" si="9"/>
        <v>210.77558542630473</v>
      </c>
      <c r="F160" s="17">
        <f t="shared" si="9"/>
        <v>435.5105247776085</v>
      </c>
      <c r="G160" s="17">
        <f t="shared" si="9"/>
        <v>495.05211164704</v>
      </c>
      <c r="H160" s="17">
        <f t="shared" si="9"/>
        <v>1057.0139777311406</v>
      </c>
      <c r="I160" s="17">
        <f t="shared" si="9"/>
        <v>1193.7712440274224</v>
      </c>
      <c r="J160" s="17">
        <f t="shared" si="9"/>
        <v>15.162861176202659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3416.578909859467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3667.079273496568</v>
      </c>
      <c r="D162" s="9">
        <f t="shared" si="10"/>
        <v>80814.65000649968</v>
      </c>
      <c r="E162" s="9">
        <f t="shared" si="10"/>
        <v>191029.35623771528</v>
      </c>
      <c r="F162" s="9">
        <f t="shared" si="10"/>
        <v>193943.03419312768</v>
      </c>
      <c r="G162" s="9">
        <f t="shared" si="10"/>
        <v>196794.05891728678</v>
      </c>
      <c r="H162" s="9">
        <f t="shared" si="10"/>
        <v>293519.3319493656</v>
      </c>
      <c r="I162" s="9">
        <f t="shared" si="10"/>
        <v>292382.0103886578</v>
      </c>
      <c r="J162" s="9">
        <f t="shared" si="10"/>
        <v>160036.85777201576</v>
      </c>
      <c r="K162" s="9">
        <f t="shared" si="10"/>
        <v>91513.7233540491</v>
      </c>
      <c r="L162" s="9">
        <f t="shared" si="10"/>
        <v>15475.976885416667</v>
      </c>
      <c r="M162" s="9">
        <f t="shared" si="10"/>
        <v>17170.36693756846</v>
      </c>
      <c r="N162" s="9">
        <f t="shared" si="10"/>
        <v>0</v>
      </c>
      <c r="O162" s="9">
        <f t="shared" si="10"/>
        <v>1063.4698357064622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1537409.9157509059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3667.079273496568</v>
      </c>
      <c r="D170" s="17">
        <f t="shared" si="11"/>
        <v>33220.038066584</v>
      </c>
      <c r="E170" s="17">
        <f t="shared" si="11"/>
        <v>90394.87278468098</v>
      </c>
      <c r="F170" s="17">
        <f t="shared" si="11"/>
        <v>65095.26675292829</v>
      </c>
      <c r="G170" s="17">
        <f t="shared" si="11"/>
        <v>95014.82897519236</v>
      </c>
      <c r="H170" s="17">
        <f t="shared" si="11"/>
        <v>135999.42850514423</v>
      </c>
      <c r="I170" s="17">
        <f t="shared" si="11"/>
        <v>62888.99801294256</v>
      </c>
      <c r="J170" s="17">
        <f t="shared" si="11"/>
        <v>17820.37672372497</v>
      </c>
      <c r="K170" s="17">
        <f t="shared" si="11"/>
        <v>6369.186113039854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510470.0752077338</v>
      </c>
    </row>
    <row r="171" spans="2:20" ht="12.75">
      <c r="B171" t="s">
        <v>25</v>
      </c>
      <c r="C171" s="17">
        <f t="shared" si="11"/>
        <v>0</v>
      </c>
      <c r="D171" s="17">
        <f t="shared" si="11"/>
        <v>1616.3064884513788</v>
      </c>
      <c r="E171" s="17">
        <f t="shared" si="11"/>
        <v>4297.194387956227</v>
      </c>
      <c r="F171" s="17">
        <f t="shared" si="11"/>
        <v>6091.057348489311</v>
      </c>
      <c r="G171" s="17">
        <f t="shared" si="11"/>
        <v>11288.195246815838</v>
      </c>
      <c r="H171" s="17">
        <f t="shared" si="11"/>
        <v>29050.348030010813</v>
      </c>
      <c r="I171" s="17">
        <f t="shared" si="11"/>
        <v>72970.7218166202</v>
      </c>
      <c r="J171" s="17">
        <f t="shared" si="11"/>
        <v>83311.7311176512</v>
      </c>
      <c r="K171" s="17">
        <f t="shared" si="11"/>
        <v>21627.164968590234</v>
      </c>
      <c r="L171" s="17">
        <f t="shared" si="11"/>
        <v>3303.1158854166665</v>
      </c>
      <c r="M171" s="17">
        <f t="shared" si="11"/>
        <v>15660.948937568459</v>
      </c>
      <c r="N171" s="17">
        <f t="shared" si="11"/>
        <v>0</v>
      </c>
      <c r="O171" s="17">
        <f t="shared" si="11"/>
        <v>1063.4698357064622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250280.25406327675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43">
      <pane xSplit="12795" topLeftCell="M1" activePane="topLeft" state="split"/>
      <selection pane="topLeft" activeCell="C169" sqref="C169:S175"/>
      <selection pane="topRight" activeCell="T57" sqref="T1:V16384"/>
    </sheetView>
  </sheetViews>
  <sheetFormatPr defaultColWidth="11.00390625" defaultRowHeight="12.75"/>
  <cols>
    <col min="1" max="1" width="5.25390625" style="0" customWidth="1"/>
    <col min="2" max="2" width="39.625" style="0" customWidth="1"/>
  </cols>
  <sheetData>
    <row r="4" ht="12.75">
      <c r="B4" s="2" t="s">
        <v>39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31879.42300681385</v>
      </c>
      <c r="D11" s="10">
        <v>77774.27183436736</v>
      </c>
      <c r="E11" s="10">
        <v>213033.8131003545</v>
      </c>
      <c r="F11" s="10">
        <v>96135.81421910014</v>
      </c>
      <c r="G11" s="10">
        <v>84587.43695136675</v>
      </c>
      <c r="H11" s="10">
        <v>100247.04483541731</v>
      </c>
      <c r="I11" s="10">
        <v>153084.06200620474</v>
      </c>
      <c r="J11" s="10">
        <v>48607.911323893815</v>
      </c>
      <c r="K11" s="10">
        <v>43131.573000000004</v>
      </c>
      <c r="L11" s="10">
        <v>90856.265</v>
      </c>
      <c r="M11" s="10">
        <v>35156.952523267835</v>
      </c>
      <c r="N11" s="10">
        <v>0</v>
      </c>
      <c r="O11" s="10">
        <v>3869.7026127197514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31879.42300681385</v>
      </c>
      <c r="D12" s="5">
        <v>77774.27183436736</v>
      </c>
      <c r="E12" s="5">
        <v>164334.9283384154</v>
      </c>
      <c r="F12" s="5">
        <v>93718.61142615492</v>
      </c>
      <c r="G12" s="5">
        <v>46498.05322917857</v>
      </c>
      <c r="H12" s="5">
        <v>72780.5511609976</v>
      </c>
      <c r="I12" s="5">
        <v>48514.04400620476</v>
      </c>
      <c r="J12" s="5">
        <v>14647.550323893807</v>
      </c>
      <c r="K12" s="5">
        <v>0</v>
      </c>
      <c r="L12" s="5">
        <v>11930.453</v>
      </c>
      <c r="M12" s="5">
        <v>14537.507523267837</v>
      </c>
      <c r="N12" s="5">
        <v>0</v>
      </c>
      <c r="O12" s="5">
        <v>1965.4386127197515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48698.88476193911</v>
      </c>
      <c r="F13" s="5">
        <v>2417.2027929452183</v>
      </c>
      <c r="G13" s="5">
        <v>38089.38372218817</v>
      </c>
      <c r="H13" s="5">
        <v>27466.493674419722</v>
      </c>
      <c r="I13" s="5">
        <v>104570.01799999998</v>
      </c>
      <c r="J13" s="5">
        <v>33960.361000000004</v>
      </c>
      <c r="K13" s="5">
        <v>43131.573000000004</v>
      </c>
      <c r="L13" s="5">
        <v>78925.812</v>
      </c>
      <c r="M13" s="5">
        <v>20619.445</v>
      </c>
      <c r="N13" s="5">
        <v>0</v>
      </c>
      <c r="O13" s="5">
        <v>1904.264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1292.471540508216</v>
      </c>
      <c r="E16" s="10">
        <v>24857.764649670044</v>
      </c>
      <c r="F16" s="10">
        <v>13840.193712211365</v>
      </c>
      <c r="G16" s="10">
        <v>21615.983213731924</v>
      </c>
      <c r="H16" s="10">
        <v>57817.44152417872</v>
      </c>
      <c r="I16" s="10">
        <v>25574.28100061303</v>
      </c>
      <c r="J16" s="10">
        <v>25014.537999783635</v>
      </c>
      <c r="K16" s="10">
        <v>24954.511999999995</v>
      </c>
      <c r="L16" s="10">
        <v>5403.801</v>
      </c>
      <c r="M16" s="10">
        <v>7411.866</v>
      </c>
      <c r="N16" s="10">
        <v>3953.094</v>
      </c>
      <c r="O16" s="10">
        <v>6801.601000000001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1292.471540508216</v>
      </c>
      <c r="E17" s="5">
        <v>24857.764649670044</v>
      </c>
      <c r="F17" s="5">
        <v>13840.193712211365</v>
      </c>
      <c r="G17" s="5">
        <v>21615.983213731924</v>
      </c>
      <c r="H17" s="5">
        <v>57817.44152417872</v>
      </c>
      <c r="I17" s="5">
        <v>25574.28100061303</v>
      </c>
      <c r="J17" s="5">
        <v>25014.537999783635</v>
      </c>
      <c r="K17" s="5">
        <v>24954.511999999995</v>
      </c>
      <c r="L17" s="5">
        <v>5403.801</v>
      </c>
      <c r="M17" s="5">
        <v>7411.866</v>
      </c>
      <c r="N17" s="5">
        <v>3953.094</v>
      </c>
      <c r="O17" s="5">
        <v>6801.601000000001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31879.42300681385</v>
      </c>
      <c r="D40" s="9">
        <v>79066.74337487557</v>
      </c>
      <c r="E40" s="9">
        <v>237891.57775002456</v>
      </c>
      <c r="F40" s="9">
        <v>109976.0079313115</v>
      </c>
      <c r="G40" s="9">
        <v>106203.42016509868</v>
      </c>
      <c r="H40" s="9">
        <v>158064.48635959602</v>
      </c>
      <c r="I40" s="9">
        <v>178658.34300681777</v>
      </c>
      <c r="J40" s="9">
        <v>73622.44932367746</v>
      </c>
      <c r="K40" s="9">
        <v>68086.08499999999</v>
      </c>
      <c r="L40" s="9">
        <v>96260.066</v>
      </c>
      <c r="M40" s="9">
        <v>42568.81852326784</v>
      </c>
      <c r="N40" s="9">
        <v>3953.094</v>
      </c>
      <c r="O40" s="9">
        <v>10671.303612719752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18232.867122233845</v>
      </c>
      <c r="D48" s="5">
        <v>53453.44885988004</v>
      </c>
      <c r="E48" s="5">
        <v>89616.7507542702</v>
      </c>
      <c r="F48" s="5">
        <v>89808.59605976465</v>
      </c>
      <c r="G48" s="5">
        <v>4454.151160554374</v>
      </c>
      <c r="H48" s="5">
        <v>42183.84716262185</v>
      </c>
      <c r="I48" s="5">
        <v>33645.286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13646.555884580004</v>
      </c>
      <c r="D49" s="5">
        <v>24320.822974487317</v>
      </c>
      <c r="E49" s="5">
        <v>74718.17758414522</v>
      </c>
      <c r="F49" s="5">
        <v>3910.0153663902756</v>
      </c>
      <c r="G49" s="5">
        <v>42043.9020686242</v>
      </c>
      <c r="H49" s="5">
        <v>30596.703998375746</v>
      </c>
      <c r="I49" s="5">
        <v>14868.758006204756</v>
      </c>
      <c r="J49" s="5">
        <v>14647.550323893807</v>
      </c>
      <c r="K49" s="5">
        <v>0</v>
      </c>
      <c r="L49" s="5">
        <v>11930.453</v>
      </c>
      <c r="M49" s="5">
        <v>14537.507523267837</v>
      </c>
      <c r="N49" s="5">
        <v>0</v>
      </c>
      <c r="O49" s="5">
        <v>1965.4386127197515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>
        <v>48698.88476193911</v>
      </c>
      <c r="F56" s="5">
        <v>2417.2027929452183</v>
      </c>
      <c r="G56" s="5">
        <v>38089.38372218817</v>
      </c>
      <c r="H56" s="5">
        <v>27466.493674419722</v>
      </c>
      <c r="I56" s="5">
        <v>104167.96199999998</v>
      </c>
      <c r="J56" s="5">
        <v>32361.728000000003</v>
      </c>
      <c r="K56" s="5">
        <v>43131.573000000004</v>
      </c>
      <c r="L56" s="5">
        <v>72292.907</v>
      </c>
      <c r="M56" s="5">
        <v>19460.675</v>
      </c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>
        <v>402.056</v>
      </c>
      <c r="J57" s="5">
        <v>1598.6329999999998</v>
      </c>
      <c r="K57" s="5"/>
      <c r="L57" s="5">
        <v>6632.905</v>
      </c>
      <c r="M57" s="5">
        <v>1158.77</v>
      </c>
      <c r="N57" s="5"/>
      <c r="O57" s="5">
        <v>1904.264</v>
      </c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>
        <v>1292.471540508216</v>
      </c>
      <c r="E58" s="5">
        <v>14882.819486014449</v>
      </c>
      <c r="F58" s="5">
        <v>8052.5680165398535</v>
      </c>
      <c r="G58" s="5">
        <v>10192.230506172395</v>
      </c>
      <c r="H58" s="5">
        <v>20788.702889666198</v>
      </c>
      <c r="I58" s="5">
        <v>8937.565</v>
      </c>
      <c r="J58" s="5">
        <v>11576.614003017083</v>
      </c>
      <c r="K58" s="5">
        <v>1271.92</v>
      </c>
      <c r="L58" s="5">
        <v>1595.323</v>
      </c>
      <c r="M58" s="5">
        <v>3016.567</v>
      </c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9974.945163655595</v>
      </c>
      <c r="F59" s="5">
        <v>5787.6256956715115</v>
      </c>
      <c r="G59" s="5">
        <v>11423.752707559532</v>
      </c>
      <c r="H59" s="5">
        <v>37028.73863451253</v>
      </c>
      <c r="I59" s="5">
        <v>16636.716000613033</v>
      </c>
      <c r="J59" s="5">
        <v>13437.923996766554</v>
      </c>
      <c r="K59" s="5">
        <v>23682.591999999997</v>
      </c>
      <c r="L59" s="5">
        <v>3808.478</v>
      </c>
      <c r="M59" s="5">
        <v>4395.299</v>
      </c>
      <c r="N59" s="5">
        <v>3953.094</v>
      </c>
      <c r="O59" s="5">
        <v>6801.601000000001</v>
      </c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39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45709.20507318213</v>
      </c>
      <c r="E72" s="10">
        <v>52045.07793285112</v>
      </c>
      <c r="F72" s="10">
        <v>61216.692888284975</v>
      </c>
      <c r="G72" s="10">
        <v>80076.6144984278</v>
      </c>
      <c r="H72" s="10">
        <v>54986.29328949207</v>
      </c>
      <c r="I72" s="10">
        <v>53475.951608223884</v>
      </c>
      <c r="J72" s="10">
        <v>34226.993971766766</v>
      </c>
      <c r="K72" s="10">
        <v>26229.01073777126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35744.86654443926</v>
      </c>
      <c r="E73" s="5">
        <v>34483.94927625442</v>
      </c>
      <c r="F73" s="5">
        <v>30697.181544286574</v>
      </c>
      <c r="G73" s="5">
        <v>55426.89879002583</v>
      </c>
      <c r="H73" s="5">
        <v>38160.3649205704</v>
      </c>
      <c r="I73" s="5">
        <v>32649.13485146965</v>
      </c>
      <c r="J73" s="5">
        <v>27065.80078645029</v>
      </c>
      <c r="K73" s="5">
        <v>14803.385286503593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9964.338528742868</v>
      </c>
      <c r="E75" s="5">
        <v>17561.128656596702</v>
      </c>
      <c r="F75" s="5">
        <v>30519.511343998405</v>
      </c>
      <c r="G75" s="5">
        <v>24649.71570840197</v>
      </c>
      <c r="H75" s="5">
        <v>16825.928368921668</v>
      </c>
      <c r="I75" s="5">
        <v>20826.816756754237</v>
      </c>
      <c r="J75" s="5">
        <v>7161.193185316474</v>
      </c>
      <c r="K75" s="5">
        <v>11425.625451267666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1844.2368748911722</v>
      </c>
      <c r="E77" s="10">
        <v>4366.044254803139</v>
      </c>
      <c r="F77" s="10">
        <v>4059.6394219715626</v>
      </c>
      <c r="G77" s="10">
        <v>25599.559408991532</v>
      </c>
      <c r="H77" s="10">
        <v>15791.972404971302</v>
      </c>
      <c r="I77" s="10">
        <v>23412.92780927829</v>
      </c>
      <c r="J77" s="10">
        <v>18033.562111604577</v>
      </c>
      <c r="K77" s="10">
        <v>20585.26871348844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153.8725017613389</v>
      </c>
      <c r="E78" s="5">
        <v>1599.3003156063833</v>
      </c>
      <c r="F78" s="5">
        <v>1708.1715080521622</v>
      </c>
      <c r="G78" s="5">
        <v>21654.6365903684</v>
      </c>
      <c r="H78" s="5">
        <v>13279.608100277364</v>
      </c>
      <c r="I78" s="5">
        <v>20334.94182535038</v>
      </c>
      <c r="J78" s="5">
        <v>16662.599233972272</v>
      </c>
      <c r="K78" s="5">
        <v>19684.733924611715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1690.3643731298332</v>
      </c>
      <c r="E80" s="5">
        <v>2766.743939196756</v>
      </c>
      <c r="F80" s="5">
        <v>2351.4679139194004</v>
      </c>
      <c r="G80" s="5">
        <v>3944.922818623132</v>
      </c>
      <c r="H80" s="5">
        <v>2512.364304693938</v>
      </c>
      <c r="I80" s="5">
        <v>3077.985983927911</v>
      </c>
      <c r="J80" s="5">
        <v>1370.962877632303</v>
      </c>
      <c r="K80" s="5">
        <v>900.5347888767258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11530.82347823214</v>
      </c>
      <c r="E82" s="10">
        <v>25644.070610083338</v>
      </c>
      <c r="F82" s="10">
        <v>39074.03332585156</v>
      </c>
      <c r="G82" s="10">
        <v>32948.5639917713</v>
      </c>
      <c r="H82" s="10">
        <v>47714.09110203567</v>
      </c>
      <c r="I82" s="10">
        <v>70323.76117528291</v>
      </c>
      <c r="J82" s="10">
        <v>42176.34242956003</v>
      </c>
      <c r="K82" s="10">
        <v>42909.67388718305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1207.018269761508</v>
      </c>
      <c r="E83" s="5">
        <v>3081.1234304911713</v>
      </c>
      <c r="F83" s="5">
        <v>2330.1687221836482</v>
      </c>
      <c r="G83" s="5">
        <v>2336.804287739338</v>
      </c>
      <c r="H83" s="5">
        <v>3530.133060601983</v>
      </c>
      <c r="I83" s="5">
        <v>3167.1442014773</v>
      </c>
      <c r="J83" s="5">
        <v>1110.8701810759976</v>
      </c>
      <c r="K83" s="5">
        <v>699.9208466690555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10323.805208470632</v>
      </c>
      <c r="E84" s="5">
        <v>22562.947179592167</v>
      </c>
      <c r="F84" s="5">
        <v>36743.86460366791</v>
      </c>
      <c r="G84" s="5">
        <v>30611.759704031963</v>
      </c>
      <c r="H84" s="5">
        <v>44183.95804143369</v>
      </c>
      <c r="I84" s="5">
        <v>67156.6169738056</v>
      </c>
      <c r="J84" s="5">
        <v>41065.47224848403</v>
      </c>
      <c r="K84" s="5">
        <v>42209.753040514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2611.6811623495546</v>
      </c>
      <c r="E91" s="10">
        <v>6280.891765500809</v>
      </c>
      <c r="F91" s="10">
        <v>4675.737996357832</v>
      </c>
      <c r="G91" s="10">
        <v>14613.825934377703</v>
      </c>
      <c r="H91" s="10">
        <v>15094.514875831681</v>
      </c>
      <c r="I91" s="10">
        <v>20923.23831510425</v>
      </c>
      <c r="J91" s="10">
        <v>13405.540224583461</v>
      </c>
      <c r="K91" s="10">
        <v>13130.56672589472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38.28535259109179</v>
      </c>
      <c r="E97" s="10">
        <v>49.158878843029235</v>
      </c>
      <c r="F97" s="10">
        <v>75.13580045042607</v>
      </c>
      <c r="G97" s="10">
        <v>641.0606395120981</v>
      </c>
      <c r="H97" s="10">
        <v>889.7291741037822</v>
      </c>
      <c r="I97" s="10">
        <v>447.55206342303694</v>
      </c>
      <c r="J97" s="10">
        <v>704.7572356105628</v>
      </c>
      <c r="K97" s="10">
        <v>243.86985546597285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38.28535259109179</v>
      </c>
      <c r="E99" s="5">
        <v>49.158878843029235</v>
      </c>
      <c r="F99" s="5">
        <v>75.13580045042607</v>
      </c>
      <c r="G99" s="5">
        <v>641.0606395120981</v>
      </c>
      <c r="H99" s="5">
        <v>889.7291741037822</v>
      </c>
      <c r="I99" s="5">
        <v>447.55206342303694</v>
      </c>
      <c r="J99" s="5">
        <v>704.7572356105628</v>
      </c>
      <c r="K99" s="5">
        <v>243.86985546597285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61734.231941246086</v>
      </c>
      <c r="E101" s="9">
        <v>88385.24344208142</v>
      </c>
      <c r="F101" s="9">
        <v>109101.23943291635</v>
      </c>
      <c r="G101" s="9">
        <v>153879.62447308042</v>
      </c>
      <c r="H101" s="9">
        <v>134476.6008464345</v>
      </c>
      <c r="I101" s="9">
        <v>168583.43097131237</v>
      </c>
      <c r="J101" s="9">
        <v>108547.19597312539</v>
      </c>
      <c r="K101" s="9">
        <v>103098.38991980345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35744.86654443926</v>
      </c>
      <c r="E107" s="16">
        <v>34483.94927625442</v>
      </c>
      <c r="F107" s="16">
        <v>30697.181544286574</v>
      </c>
      <c r="G107" s="16">
        <v>55426.89879002583</v>
      </c>
      <c r="H107" s="16">
        <v>38160.3649205704</v>
      </c>
      <c r="I107" s="16">
        <v>32649.13485146965</v>
      </c>
      <c r="J107" s="16">
        <v>27065.80078645029</v>
      </c>
      <c r="K107" s="16">
        <v>14803.385286503593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35744.86654443926</v>
      </c>
      <c r="E114" s="5">
        <v>34483.94927625442</v>
      </c>
      <c r="F114" s="5">
        <v>30697.181544286574</v>
      </c>
      <c r="G114" s="5">
        <v>55426.89879002583</v>
      </c>
      <c r="H114" s="5">
        <v>38160.3649205704</v>
      </c>
      <c r="I114" s="5">
        <v>32649.13485146965</v>
      </c>
      <c r="J114" s="5">
        <v>27065.80078645029</v>
      </c>
      <c r="K114" s="5">
        <v>14803.385286503593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39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31879.42300681385</v>
      </c>
      <c r="D133" s="10">
        <f t="shared" si="1"/>
        <v>123483.47690754948</v>
      </c>
      <c r="E133" s="10">
        <f t="shared" si="1"/>
        <v>265078.8910332056</v>
      </c>
      <c r="F133" s="10">
        <f t="shared" si="1"/>
        <v>157352.5071073851</v>
      </c>
      <c r="G133" s="10">
        <f t="shared" si="1"/>
        <v>164664.05144979456</v>
      </c>
      <c r="H133" s="10">
        <f t="shared" si="1"/>
        <v>155233.33812490938</v>
      </c>
      <c r="I133" s="10">
        <f t="shared" si="1"/>
        <v>206560.01361442864</v>
      </c>
      <c r="J133" s="10">
        <f t="shared" si="1"/>
        <v>82834.90529566057</v>
      </c>
      <c r="K133" s="10">
        <f t="shared" si="1"/>
        <v>69360.58373777126</v>
      </c>
      <c r="L133" s="10">
        <f t="shared" si="1"/>
        <v>90856.265</v>
      </c>
      <c r="M133" s="10">
        <f t="shared" si="1"/>
        <v>35156.952523267835</v>
      </c>
      <c r="N133" s="10">
        <f t="shared" si="1"/>
        <v>0</v>
      </c>
      <c r="O133" s="10">
        <f t="shared" si="1"/>
        <v>3869.7026127197514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1386330.110413506</v>
      </c>
    </row>
    <row r="134" spans="2:20" ht="12.75">
      <c r="B134" t="s">
        <v>126</v>
      </c>
      <c r="C134" s="17">
        <f aca="true" t="shared" si="2" ref="C134:R136">C12+C73</f>
        <v>31879.42300681385</v>
      </c>
      <c r="D134" s="17">
        <f t="shared" si="2"/>
        <v>113519.13837880662</v>
      </c>
      <c r="E134" s="17">
        <f t="shared" si="2"/>
        <v>198818.87761466982</v>
      </c>
      <c r="F134" s="17">
        <f t="shared" si="2"/>
        <v>124415.7929704415</v>
      </c>
      <c r="G134" s="17">
        <f t="shared" si="2"/>
        <v>101924.9520192044</v>
      </c>
      <c r="H134" s="17">
        <f t="shared" si="2"/>
        <v>110940.916081568</v>
      </c>
      <c r="I134" s="17">
        <f t="shared" si="2"/>
        <v>81163.17885767441</v>
      </c>
      <c r="J134" s="17">
        <f t="shared" si="2"/>
        <v>41713.3511103441</v>
      </c>
      <c r="K134" s="17">
        <f t="shared" si="2"/>
        <v>14803.385286503593</v>
      </c>
      <c r="L134" s="17">
        <f t="shared" si="2"/>
        <v>11930.453</v>
      </c>
      <c r="M134" s="17">
        <f t="shared" si="2"/>
        <v>14537.507523267837</v>
      </c>
      <c r="N134" s="17">
        <f t="shared" si="2"/>
        <v>0</v>
      </c>
      <c r="O134" s="17">
        <f t="shared" si="2"/>
        <v>1965.4386127197515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847612.4144620139</v>
      </c>
    </row>
    <row r="135" spans="2:20" ht="12.75">
      <c r="B135" t="s">
        <v>127</v>
      </c>
      <c r="C135" s="17">
        <f t="shared" si="2"/>
        <v>0</v>
      </c>
      <c r="D135" s="17">
        <f t="shared" si="2"/>
        <v>0</v>
      </c>
      <c r="E135" s="17">
        <f t="shared" si="2"/>
        <v>48698.88476193911</v>
      </c>
      <c r="F135" s="17">
        <f t="shared" si="2"/>
        <v>2417.2027929452183</v>
      </c>
      <c r="G135" s="17">
        <f t="shared" si="2"/>
        <v>38089.38372218817</v>
      </c>
      <c r="H135" s="17">
        <f t="shared" si="2"/>
        <v>27466.493674419722</v>
      </c>
      <c r="I135" s="17">
        <f t="shared" si="2"/>
        <v>104570.01799999998</v>
      </c>
      <c r="J135" s="17">
        <f t="shared" si="2"/>
        <v>33960.361000000004</v>
      </c>
      <c r="K135" s="17">
        <f t="shared" si="2"/>
        <v>43131.573000000004</v>
      </c>
      <c r="L135" s="17">
        <f t="shared" si="2"/>
        <v>78925.812</v>
      </c>
      <c r="M135" s="17">
        <f t="shared" si="2"/>
        <v>20619.445</v>
      </c>
      <c r="N135" s="17">
        <f t="shared" si="2"/>
        <v>0</v>
      </c>
      <c r="O135" s="17">
        <f t="shared" si="2"/>
        <v>1904.264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399783.43795149226</v>
      </c>
    </row>
    <row r="136" spans="2:20" ht="12.75">
      <c r="B136" t="s">
        <v>128</v>
      </c>
      <c r="C136" s="17">
        <f t="shared" si="2"/>
        <v>0</v>
      </c>
      <c r="D136" s="17">
        <f t="shared" si="2"/>
        <v>9964.338528742868</v>
      </c>
      <c r="E136" s="17">
        <f t="shared" si="2"/>
        <v>17561.128656596702</v>
      </c>
      <c r="F136" s="17">
        <f t="shared" si="2"/>
        <v>30519.511343998405</v>
      </c>
      <c r="G136" s="17">
        <f t="shared" si="2"/>
        <v>24649.71570840197</v>
      </c>
      <c r="H136" s="17">
        <f t="shared" si="2"/>
        <v>16825.928368921668</v>
      </c>
      <c r="I136" s="17">
        <f t="shared" si="2"/>
        <v>20826.816756754237</v>
      </c>
      <c r="J136" s="17">
        <f t="shared" si="2"/>
        <v>7161.193185316474</v>
      </c>
      <c r="K136" s="17">
        <f t="shared" si="2"/>
        <v>11425.625451267666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138934.258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3136.7084153993883</v>
      </c>
      <c r="E138" s="10">
        <f t="shared" si="4"/>
        <v>29223.808904473182</v>
      </c>
      <c r="F138" s="10">
        <f t="shared" si="4"/>
        <v>17899.83313418293</v>
      </c>
      <c r="G138" s="10">
        <f t="shared" si="4"/>
        <v>47215.54262272346</v>
      </c>
      <c r="H138" s="10">
        <f t="shared" si="4"/>
        <v>73609.41392915002</v>
      </c>
      <c r="I138" s="10">
        <f t="shared" si="4"/>
        <v>48987.20880989132</v>
      </c>
      <c r="J138" s="10">
        <f t="shared" si="4"/>
        <v>43048.10011138821</v>
      </c>
      <c r="K138" s="10">
        <f t="shared" si="4"/>
        <v>45539.780713488435</v>
      </c>
      <c r="L138" s="10">
        <f t="shared" si="4"/>
        <v>5403.801</v>
      </c>
      <c r="M138" s="10">
        <f t="shared" si="4"/>
        <v>7411.866</v>
      </c>
      <c r="N138" s="10">
        <f t="shared" si="4"/>
        <v>3953.094</v>
      </c>
      <c r="O138" s="10">
        <f t="shared" si="4"/>
        <v>6801.601000000001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332230.7586406969</v>
      </c>
    </row>
    <row r="139" spans="2:20" ht="12.75">
      <c r="B139" t="s">
        <v>130</v>
      </c>
      <c r="C139" s="17">
        <f t="shared" si="4"/>
        <v>0</v>
      </c>
      <c r="D139" s="17">
        <f t="shared" si="4"/>
        <v>1446.344042269555</v>
      </c>
      <c r="E139" s="17">
        <f t="shared" si="4"/>
        <v>26457.064965276426</v>
      </c>
      <c r="F139" s="17">
        <f t="shared" si="4"/>
        <v>15548.365220263528</v>
      </c>
      <c r="G139" s="17">
        <f t="shared" si="4"/>
        <v>43270.61980410032</v>
      </c>
      <c r="H139" s="17">
        <f t="shared" si="4"/>
        <v>71097.04962445609</v>
      </c>
      <c r="I139" s="17">
        <f t="shared" si="4"/>
        <v>45909.222825963414</v>
      </c>
      <c r="J139" s="17">
        <f t="shared" si="4"/>
        <v>41677.13723375591</v>
      </c>
      <c r="K139" s="17">
        <f t="shared" si="4"/>
        <v>44639.24592461171</v>
      </c>
      <c r="L139" s="17">
        <f t="shared" si="4"/>
        <v>5403.801</v>
      </c>
      <c r="M139" s="17">
        <f t="shared" si="4"/>
        <v>7411.866</v>
      </c>
      <c r="N139" s="17">
        <f t="shared" si="4"/>
        <v>3953.094</v>
      </c>
      <c r="O139" s="17">
        <f t="shared" si="4"/>
        <v>6801.601000000001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313615.41164069687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1690.3643731298332</v>
      </c>
      <c r="E141" s="17">
        <f t="shared" si="4"/>
        <v>2766.743939196756</v>
      </c>
      <c r="F141" s="17">
        <f t="shared" si="4"/>
        <v>2351.4679139194004</v>
      </c>
      <c r="G141" s="17">
        <f t="shared" si="4"/>
        <v>3944.922818623132</v>
      </c>
      <c r="H141" s="17">
        <f t="shared" si="4"/>
        <v>2512.364304693938</v>
      </c>
      <c r="I141" s="17">
        <f t="shared" si="4"/>
        <v>3077.985983927911</v>
      </c>
      <c r="J141" s="17">
        <f t="shared" si="4"/>
        <v>1370.962877632303</v>
      </c>
      <c r="K141" s="17">
        <f t="shared" si="4"/>
        <v>900.5347888767258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18615.346999999998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11530.82347823214</v>
      </c>
      <c r="E143" s="10">
        <f t="shared" si="5"/>
        <v>25644.070610083338</v>
      </c>
      <c r="F143" s="10">
        <f t="shared" si="5"/>
        <v>39074.03332585156</v>
      </c>
      <c r="G143" s="10">
        <f t="shared" si="5"/>
        <v>32948.5639917713</v>
      </c>
      <c r="H143" s="10">
        <f t="shared" si="5"/>
        <v>47714.09110203567</v>
      </c>
      <c r="I143" s="10">
        <f t="shared" si="5"/>
        <v>70323.76117528291</v>
      </c>
      <c r="J143" s="10">
        <f t="shared" si="5"/>
        <v>42176.34242956003</v>
      </c>
      <c r="K143" s="10">
        <f t="shared" si="5"/>
        <v>42909.67388718305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312321.36</v>
      </c>
    </row>
    <row r="144" spans="2:20" ht="12.75">
      <c r="B144" t="s">
        <v>0</v>
      </c>
      <c r="C144" s="17">
        <f t="shared" si="5"/>
        <v>0</v>
      </c>
      <c r="D144" s="17">
        <f t="shared" si="5"/>
        <v>1207.018269761508</v>
      </c>
      <c r="E144" s="17">
        <f t="shared" si="5"/>
        <v>3081.1234304911713</v>
      </c>
      <c r="F144" s="17">
        <f t="shared" si="5"/>
        <v>2330.1687221836482</v>
      </c>
      <c r="G144" s="17">
        <f t="shared" si="5"/>
        <v>2336.804287739338</v>
      </c>
      <c r="H144" s="17">
        <f t="shared" si="5"/>
        <v>3530.133060601983</v>
      </c>
      <c r="I144" s="17">
        <f t="shared" si="5"/>
        <v>3167.1442014773</v>
      </c>
      <c r="J144" s="17">
        <f t="shared" si="5"/>
        <v>1110.8701810759976</v>
      </c>
      <c r="K144" s="17">
        <f t="shared" si="5"/>
        <v>699.9208466690555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17463.183</v>
      </c>
    </row>
    <row r="145" spans="2:20" ht="12.75">
      <c r="B145" t="s">
        <v>1</v>
      </c>
      <c r="C145" s="17">
        <f t="shared" si="5"/>
        <v>0</v>
      </c>
      <c r="D145" s="17">
        <f t="shared" si="5"/>
        <v>10323.805208470632</v>
      </c>
      <c r="E145" s="17">
        <f t="shared" si="5"/>
        <v>22562.947179592167</v>
      </c>
      <c r="F145" s="17">
        <f t="shared" si="5"/>
        <v>36743.86460366791</v>
      </c>
      <c r="G145" s="17">
        <f t="shared" si="5"/>
        <v>30611.759704031963</v>
      </c>
      <c r="H145" s="17">
        <f t="shared" si="5"/>
        <v>44183.95804143369</v>
      </c>
      <c r="I145" s="17">
        <f t="shared" si="5"/>
        <v>67156.6169738056</v>
      </c>
      <c r="J145" s="17">
        <f t="shared" si="5"/>
        <v>41065.47224848403</v>
      </c>
      <c r="K145" s="17">
        <f t="shared" si="5"/>
        <v>42209.753040514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294858.177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2611.6811623495546</v>
      </c>
      <c r="E152" s="10">
        <f t="shared" si="7"/>
        <v>6280.891765500809</v>
      </c>
      <c r="F152" s="10">
        <f t="shared" si="7"/>
        <v>4675.737996357832</v>
      </c>
      <c r="G152" s="10">
        <f t="shared" si="7"/>
        <v>14613.825934377703</v>
      </c>
      <c r="H152" s="10">
        <f t="shared" si="7"/>
        <v>15094.514875831681</v>
      </c>
      <c r="I152" s="10">
        <f t="shared" si="7"/>
        <v>20923.23831510425</v>
      </c>
      <c r="J152" s="10">
        <f t="shared" si="7"/>
        <v>13405.540224583461</v>
      </c>
      <c r="K152" s="10">
        <f t="shared" si="7"/>
        <v>13130.56672589472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90735.997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38.28535259109179</v>
      </c>
      <c r="E158" s="10">
        <f t="shared" si="9"/>
        <v>49.158878843029235</v>
      </c>
      <c r="F158" s="10">
        <f t="shared" si="9"/>
        <v>75.13580045042607</v>
      </c>
      <c r="G158" s="10">
        <f t="shared" si="9"/>
        <v>641.0606395120981</v>
      </c>
      <c r="H158" s="10">
        <f t="shared" si="9"/>
        <v>889.7291741037822</v>
      </c>
      <c r="I158" s="10">
        <f t="shared" si="9"/>
        <v>447.55206342303694</v>
      </c>
      <c r="J158" s="10">
        <f t="shared" si="9"/>
        <v>704.7572356105628</v>
      </c>
      <c r="K158" s="10">
        <f t="shared" si="9"/>
        <v>243.86985546597285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3089.549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38.28535259109179</v>
      </c>
      <c r="E160" s="17">
        <f t="shared" si="9"/>
        <v>49.158878843029235</v>
      </c>
      <c r="F160" s="17">
        <f t="shared" si="9"/>
        <v>75.13580045042607</v>
      </c>
      <c r="G160" s="17">
        <f t="shared" si="9"/>
        <v>641.0606395120981</v>
      </c>
      <c r="H160" s="17">
        <f t="shared" si="9"/>
        <v>889.7291741037822</v>
      </c>
      <c r="I160" s="17">
        <f t="shared" si="9"/>
        <v>447.55206342303694</v>
      </c>
      <c r="J160" s="17">
        <f t="shared" si="9"/>
        <v>704.7572356105628</v>
      </c>
      <c r="K160" s="17">
        <f t="shared" si="9"/>
        <v>243.86985546597285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3089.549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31879.42300681385</v>
      </c>
      <c r="D162" s="9">
        <f t="shared" si="10"/>
        <v>140800.97531612165</v>
      </c>
      <c r="E162" s="9">
        <f t="shared" si="10"/>
        <v>326276.821192106</v>
      </c>
      <c r="F162" s="9">
        <f t="shared" si="10"/>
        <v>219077.24736422783</v>
      </c>
      <c r="G162" s="9">
        <f t="shared" si="10"/>
        <v>260083.0446381791</v>
      </c>
      <c r="H162" s="9">
        <f t="shared" si="10"/>
        <v>292541.0872060305</v>
      </c>
      <c r="I162" s="9">
        <f t="shared" si="10"/>
        <v>347241.77397813014</v>
      </c>
      <c r="J162" s="9">
        <f t="shared" si="10"/>
        <v>182169.64529680286</v>
      </c>
      <c r="K162" s="9">
        <f t="shared" si="10"/>
        <v>171184.47491980344</v>
      </c>
      <c r="L162" s="9">
        <f t="shared" si="10"/>
        <v>96260.066</v>
      </c>
      <c r="M162" s="9">
        <f t="shared" si="10"/>
        <v>42568.81852326784</v>
      </c>
      <c r="N162" s="9">
        <f t="shared" si="10"/>
        <v>3953.094</v>
      </c>
      <c r="O162" s="9">
        <f t="shared" si="10"/>
        <v>10671.303612719752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2124707.7750542033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18232.867122233845</v>
      </c>
      <c r="D170" s="17">
        <f t="shared" si="11"/>
        <v>53453.44885988004</v>
      </c>
      <c r="E170" s="17">
        <f t="shared" si="11"/>
        <v>89616.7507542702</v>
      </c>
      <c r="F170" s="17">
        <f t="shared" si="11"/>
        <v>89808.59605976465</v>
      </c>
      <c r="G170" s="17">
        <f t="shared" si="11"/>
        <v>4454.151160554374</v>
      </c>
      <c r="H170" s="17">
        <f t="shared" si="11"/>
        <v>42183.84716262185</v>
      </c>
      <c r="I170" s="17">
        <f t="shared" si="11"/>
        <v>33645.286</v>
      </c>
      <c r="J170" s="17">
        <f t="shared" si="11"/>
        <v>0</v>
      </c>
      <c r="K170" s="17">
        <f t="shared" si="11"/>
        <v>0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331394.947119325</v>
      </c>
    </row>
    <row r="171" spans="2:20" ht="12.75">
      <c r="B171" t="s">
        <v>25</v>
      </c>
      <c r="C171" s="17">
        <f t="shared" si="11"/>
        <v>13646.555884580004</v>
      </c>
      <c r="D171" s="17">
        <f t="shared" si="11"/>
        <v>24320.822974487317</v>
      </c>
      <c r="E171" s="17">
        <f t="shared" si="11"/>
        <v>74718.17758414522</v>
      </c>
      <c r="F171" s="17">
        <f t="shared" si="11"/>
        <v>3910.0153663902756</v>
      </c>
      <c r="G171" s="17">
        <f t="shared" si="11"/>
        <v>42043.9020686242</v>
      </c>
      <c r="H171" s="17">
        <f t="shared" si="11"/>
        <v>30596.703998375746</v>
      </c>
      <c r="I171" s="17">
        <f t="shared" si="11"/>
        <v>14868.758006204756</v>
      </c>
      <c r="J171" s="17">
        <f t="shared" si="11"/>
        <v>14647.550323893807</v>
      </c>
      <c r="K171" s="17">
        <f t="shared" si="11"/>
        <v>0</v>
      </c>
      <c r="L171" s="17">
        <f t="shared" si="11"/>
        <v>11930.453</v>
      </c>
      <c r="M171" s="17">
        <f t="shared" si="11"/>
        <v>14537.507523267837</v>
      </c>
      <c r="N171" s="17">
        <f t="shared" si="11"/>
        <v>0</v>
      </c>
      <c r="O171" s="17">
        <f t="shared" si="11"/>
        <v>1965.4386127197515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247185.88534268894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35744.86654443926</v>
      </c>
      <c r="E175" s="17">
        <f t="shared" si="11"/>
        <v>34483.94927625442</v>
      </c>
      <c r="F175" s="17">
        <f t="shared" si="11"/>
        <v>30697.181544286574</v>
      </c>
      <c r="G175" s="17">
        <f t="shared" si="11"/>
        <v>55426.89879002583</v>
      </c>
      <c r="H175" s="17">
        <f t="shared" si="11"/>
        <v>38160.3649205704</v>
      </c>
      <c r="I175" s="17">
        <f t="shared" si="11"/>
        <v>32649.13485146965</v>
      </c>
      <c r="J175" s="17">
        <f t="shared" si="11"/>
        <v>27065.80078645029</v>
      </c>
      <c r="K175" s="17">
        <f t="shared" si="11"/>
        <v>14803.385286503593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269031.58200000005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960" topLeftCell="M1" activePane="topLeft" state="split"/>
      <selection pane="topLeft" activeCell="C169" sqref="C169:S175"/>
      <selection pane="topRight" activeCell="T62" sqref="T1:V16384"/>
    </sheetView>
  </sheetViews>
  <sheetFormatPr defaultColWidth="11.00390625" defaultRowHeight="12.75"/>
  <cols>
    <col min="1" max="1" width="5.25390625" style="0" customWidth="1"/>
    <col min="2" max="2" width="40.75390625" style="0" customWidth="1"/>
  </cols>
  <sheetData>
    <row r="4" ht="12.75">
      <c r="B4" s="2" t="s">
        <v>40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0</v>
      </c>
      <c r="D11" s="10">
        <v>0</v>
      </c>
      <c r="E11" s="10">
        <v>0</v>
      </c>
      <c r="F11" s="10">
        <v>0</v>
      </c>
      <c r="G11" s="10">
        <v>2136.653985311264</v>
      </c>
      <c r="H11" s="10">
        <v>0</v>
      </c>
      <c r="I11" s="10">
        <v>0</v>
      </c>
      <c r="J11" s="10">
        <v>1029.079</v>
      </c>
      <c r="K11" s="10">
        <v>4040.19</v>
      </c>
      <c r="L11" s="10">
        <v>0</v>
      </c>
      <c r="M11" s="10">
        <v>1549.396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0</v>
      </c>
      <c r="F13" s="5">
        <v>0</v>
      </c>
      <c r="G13" s="5">
        <v>2136.653985311264</v>
      </c>
      <c r="H13" s="5">
        <v>0</v>
      </c>
      <c r="I13" s="5">
        <v>0</v>
      </c>
      <c r="J13" s="5">
        <v>1029.079</v>
      </c>
      <c r="K13" s="5">
        <v>4040.19</v>
      </c>
      <c r="L13" s="5">
        <v>0</v>
      </c>
      <c r="M13" s="5">
        <v>1549.396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3592.9306852740015</v>
      </c>
      <c r="F16" s="10">
        <v>2289.835515007272</v>
      </c>
      <c r="G16" s="10">
        <v>1408.232405370644</v>
      </c>
      <c r="H16" s="10">
        <v>1730.154997475749</v>
      </c>
      <c r="I16" s="10">
        <v>5289.039000000001</v>
      </c>
      <c r="J16" s="10">
        <v>5134.096</v>
      </c>
      <c r="K16" s="10">
        <v>9276.826</v>
      </c>
      <c r="L16" s="10">
        <v>1855.294</v>
      </c>
      <c r="M16" s="10">
        <v>0</v>
      </c>
      <c r="N16" s="10">
        <v>3485.0449999999996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3592.9306852740015</v>
      </c>
      <c r="F17" s="5">
        <v>2289.835515007272</v>
      </c>
      <c r="G17" s="5">
        <v>1408.232405370644</v>
      </c>
      <c r="H17" s="5">
        <v>1730.154997475749</v>
      </c>
      <c r="I17" s="5">
        <v>5289.039000000001</v>
      </c>
      <c r="J17" s="5">
        <v>5134.096</v>
      </c>
      <c r="K17" s="5">
        <v>9276.826</v>
      </c>
      <c r="L17" s="5">
        <v>1855.294</v>
      </c>
      <c r="M17" s="5">
        <v>0</v>
      </c>
      <c r="N17" s="5">
        <v>3485.0449999999996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0</v>
      </c>
      <c r="D40" s="9">
        <v>0</v>
      </c>
      <c r="E40" s="9">
        <v>3592.9306852740015</v>
      </c>
      <c r="F40" s="9">
        <v>2289.835515007272</v>
      </c>
      <c r="G40" s="9">
        <v>3544.886390681908</v>
      </c>
      <c r="H40" s="9">
        <v>1730.154997475749</v>
      </c>
      <c r="I40" s="9">
        <v>5289.039000000001</v>
      </c>
      <c r="J40" s="9">
        <v>6163.174999999999</v>
      </c>
      <c r="K40" s="9">
        <v>13317.016</v>
      </c>
      <c r="L40" s="9">
        <v>1855.294</v>
      </c>
      <c r="M40" s="9">
        <v>1549.396</v>
      </c>
      <c r="N40" s="9">
        <v>3485.0449999999996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/>
      <c r="F56" s="5"/>
      <c r="G56" s="5">
        <v>2136.653985311264</v>
      </c>
      <c r="H56" s="5"/>
      <c r="I56" s="5"/>
      <c r="J56" s="5">
        <v>1029.079</v>
      </c>
      <c r="K56" s="5">
        <v>4040.19</v>
      </c>
      <c r="L56" s="5"/>
      <c r="M56" s="5">
        <v>1549.396</v>
      </c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3592.9306852740015</v>
      </c>
      <c r="F59" s="5">
        <v>2289.835515007272</v>
      </c>
      <c r="G59" s="5">
        <v>1408.232405370644</v>
      </c>
      <c r="H59" s="5">
        <v>1471.185</v>
      </c>
      <c r="I59" s="5"/>
      <c r="J59" s="5">
        <v>2143.377</v>
      </c>
      <c r="K59" s="5">
        <v>3875.3759999999997</v>
      </c>
      <c r="L59" s="5">
        <v>1855.294</v>
      </c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>
        <v>258.9699974757492</v>
      </c>
      <c r="I60" s="5">
        <v>5289.039000000001</v>
      </c>
      <c r="J60" s="5">
        <v>2990.719</v>
      </c>
      <c r="K60" s="5">
        <v>5401.45</v>
      </c>
      <c r="L60" s="5"/>
      <c r="M60" s="5"/>
      <c r="N60" s="5">
        <v>3485.0449999999996</v>
      </c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40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45615.9941005971</v>
      </c>
      <c r="E72" s="10">
        <v>42510.70187535679</v>
      </c>
      <c r="F72" s="10">
        <v>56664.26860004071</v>
      </c>
      <c r="G72" s="10">
        <v>46219.841986787505</v>
      </c>
      <c r="H72" s="10">
        <v>48200.71475729066</v>
      </c>
      <c r="I72" s="10">
        <v>53370.43849259025</v>
      </c>
      <c r="J72" s="10">
        <v>70310.79928686674</v>
      </c>
      <c r="K72" s="10">
        <v>103645.48506988882</v>
      </c>
      <c r="L72" s="10">
        <v>50690.06176816407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17059.045843836946</v>
      </c>
      <c r="E73" s="5">
        <v>32182.226965811817</v>
      </c>
      <c r="F73" s="5">
        <v>34003.47862861105</v>
      </c>
      <c r="G73" s="5">
        <v>28410.720655911282</v>
      </c>
      <c r="H73" s="5">
        <v>34092.0821803629</v>
      </c>
      <c r="I73" s="5">
        <v>37263.05423357269</v>
      </c>
      <c r="J73" s="5">
        <v>55824.79570016156</v>
      </c>
      <c r="K73" s="5">
        <v>95937.17202356768</v>
      </c>
      <c r="L73" s="5">
        <v>50690.06176816407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28556.94825676015</v>
      </c>
      <c r="E74" s="5">
        <v>10328.474909544973</v>
      </c>
      <c r="F74" s="5">
        <v>22660.78997142967</v>
      </c>
      <c r="G74" s="5">
        <v>17809.121330876227</v>
      </c>
      <c r="H74" s="5">
        <v>14108.632576927763</v>
      </c>
      <c r="I74" s="5">
        <v>16107.384259017555</v>
      </c>
      <c r="J74" s="5">
        <v>14486.003586705172</v>
      </c>
      <c r="K74" s="5">
        <v>7708.313046321143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8277.558650210001</v>
      </c>
      <c r="E77" s="10">
        <v>13948.710788643857</v>
      </c>
      <c r="F77" s="10">
        <v>24559.818895031687</v>
      </c>
      <c r="G77" s="10">
        <v>26713.307416238364</v>
      </c>
      <c r="H77" s="10">
        <v>49130.47228516069</v>
      </c>
      <c r="I77" s="10">
        <v>51100.2969627033</v>
      </c>
      <c r="J77" s="10">
        <v>51994.89335992795</v>
      </c>
      <c r="K77" s="10">
        <v>40111.362374355216</v>
      </c>
      <c r="L77" s="10">
        <v>3198.3512677289073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1670.5270758098216</v>
      </c>
      <c r="E78" s="5">
        <v>2894.8338457331697</v>
      </c>
      <c r="F78" s="5">
        <v>3884.718485866756</v>
      </c>
      <c r="G78" s="5">
        <v>4504.103133355153</v>
      </c>
      <c r="H78" s="5">
        <v>16963.312104241148</v>
      </c>
      <c r="I78" s="5">
        <v>6545.3982309004905</v>
      </c>
      <c r="J78" s="5">
        <v>24034.332096559978</v>
      </c>
      <c r="K78" s="5">
        <v>32194.001961579354</v>
      </c>
      <c r="L78" s="5">
        <v>3182.5160659541293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1725.4297510293716</v>
      </c>
      <c r="J79" s="5">
        <v>1385.856248970628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6607.03157440018</v>
      </c>
      <c r="E80" s="5">
        <v>11053.876942910687</v>
      </c>
      <c r="F80" s="5">
        <v>20675.10040916493</v>
      </c>
      <c r="G80" s="5">
        <v>22209.204282883213</v>
      </c>
      <c r="H80" s="5">
        <v>32167.16018091955</v>
      </c>
      <c r="I80" s="5">
        <v>42829.46898077344</v>
      </c>
      <c r="J80" s="5">
        <v>26574.705014397343</v>
      </c>
      <c r="K80" s="5">
        <v>7917.3604127758645</v>
      </c>
      <c r="L80" s="5">
        <v>15.835201774777754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7747.011306494907</v>
      </c>
      <c r="E82" s="10">
        <v>22203.83791875138</v>
      </c>
      <c r="F82" s="10">
        <v>30313.147368384227</v>
      </c>
      <c r="G82" s="10">
        <v>29959.800985372356</v>
      </c>
      <c r="H82" s="10">
        <v>38839.58966258617</v>
      </c>
      <c r="I82" s="10">
        <v>46604.83078551949</v>
      </c>
      <c r="J82" s="10">
        <v>42753.426340855134</v>
      </c>
      <c r="K82" s="10">
        <v>25464.288121844136</v>
      </c>
      <c r="L82" s="10">
        <v>1048.282510192181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5420.421345958008</v>
      </c>
      <c r="E83" s="5">
        <v>9023.61219631895</v>
      </c>
      <c r="F83" s="5">
        <v>11432.45871988086</v>
      </c>
      <c r="G83" s="5">
        <v>14202.179240616177</v>
      </c>
      <c r="H83" s="5">
        <v>18942.277663811303</v>
      </c>
      <c r="I83" s="5">
        <v>15874.257863656368</v>
      </c>
      <c r="J83" s="5">
        <v>20122.886348446096</v>
      </c>
      <c r="K83" s="5">
        <v>5729.84162131223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2326.5899605369</v>
      </c>
      <c r="E84" s="5">
        <v>13180.225722432428</v>
      </c>
      <c r="F84" s="5">
        <v>18880.688648503365</v>
      </c>
      <c r="G84" s="5">
        <v>15757.621744756178</v>
      </c>
      <c r="H84" s="5">
        <v>19897.31199877487</v>
      </c>
      <c r="I84" s="5">
        <v>30730.57292186312</v>
      </c>
      <c r="J84" s="5">
        <v>22630.539992409034</v>
      </c>
      <c r="K84" s="5">
        <v>19734.446500531907</v>
      </c>
      <c r="L84" s="5">
        <v>1048.282510192181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4925.826284408037</v>
      </c>
      <c r="E86" s="10">
        <v>9294.30505681992</v>
      </c>
      <c r="F86" s="10">
        <v>9581.778486875528</v>
      </c>
      <c r="G86" s="10">
        <v>6465.491926872509</v>
      </c>
      <c r="H86" s="10">
        <v>5941.904213370337</v>
      </c>
      <c r="I86" s="10">
        <v>9143.52547815133</v>
      </c>
      <c r="J86" s="10">
        <v>558.3164566510759</v>
      </c>
      <c r="K86" s="10">
        <v>8353.923096851257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4925.826284408037</v>
      </c>
      <c r="E89" s="5">
        <v>9294.30505681992</v>
      </c>
      <c r="F89" s="5">
        <v>9581.778486875528</v>
      </c>
      <c r="G89" s="5">
        <v>6465.491926872509</v>
      </c>
      <c r="H89" s="5">
        <v>5941.904213370337</v>
      </c>
      <c r="I89" s="5">
        <v>9143.52547815133</v>
      </c>
      <c r="J89" s="5">
        <v>558.3164566510759</v>
      </c>
      <c r="K89" s="5">
        <v>8353.923096851257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657.4060767689207</v>
      </c>
      <c r="E91" s="10">
        <v>1052.8288894996565</v>
      </c>
      <c r="F91" s="10">
        <v>940.6891090653273</v>
      </c>
      <c r="G91" s="10">
        <v>2146.8947381907415</v>
      </c>
      <c r="H91" s="10">
        <v>4148.956144647273</v>
      </c>
      <c r="I91" s="10">
        <v>9759.204849392336</v>
      </c>
      <c r="J91" s="10">
        <v>4475.140043044791</v>
      </c>
      <c r="K91" s="10">
        <v>2235.491149390952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4.762832059735274</v>
      </c>
      <c r="E97" s="10">
        <v>142.14170144209436</v>
      </c>
      <c r="F97" s="10">
        <v>267.8492092434846</v>
      </c>
      <c r="G97" s="10">
        <v>478.71344347426646</v>
      </c>
      <c r="H97" s="10">
        <v>863.833285700137</v>
      </c>
      <c r="I97" s="10">
        <v>719.5306604863729</v>
      </c>
      <c r="J97" s="10">
        <v>0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4.762832059735274</v>
      </c>
      <c r="E99" s="5">
        <v>142.14170144209436</v>
      </c>
      <c r="F99" s="5">
        <v>267.8492092434846</v>
      </c>
      <c r="G99" s="5">
        <v>478.71344347426646</v>
      </c>
      <c r="H99" s="5">
        <v>863.833285700137</v>
      </c>
      <c r="I99" s="5">
        <v>719.5306604863729</v>
      </c>
      <c r="J99" s="5">
        <v>0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67228.55925053869</v>
      </c>
      <c r="E101" s="9">
        <v>89152.52623051369</v>
      </c>
      <c r="F101" s="9">
        <v>122327.55166864097</v>
      </c>
      <c r="G101" s="9">
        <v>111984.05049693573</v>
      </c>
      <c r="H101" s="9">
        <v>147125.47034875528</v>
      </c>
      <c r="I101" s="9">
        <v>170697.82722884312</v>
      </c>
      <c r="J101" s="9">
        <v>170092.5754873457</v>
      </c>
      <c r="K101" s="9">
        <v>179810.54981233037</v>
      </c>
      <c r="L101" s="9">
        <v>54936.69554608517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17059.045843836946</v>
      </c>
      <c r="E107" s="16">
        <v>32182.226965811817</v>
      </c>
      <c r="F107" s="16">
        <v>34003.47862861105</v>
      </c>
      <c r="G107" s="16">
        <v>28410.720655911282</v>
      </c>
      <c r="H107" s="16">
        <v>34092.0821803629</v>
      </c>
      <c r="I107" s="16">
        <v>37263.05423357269</v>
      </c>
      <c r="J107" s="16">
        <v>55824.79570016156</v>
      </c>
      <c r="K107" s="16">
        <v>95937.17202356768</v>
      </c>
      <c r="L107" s="16">
        <v>50690.06176816407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16862.66077828866</v>
      </c>
      <c r="E109" s="5">
        <v>31482.52655008638</v>
      </c>
      <c r="F109" s="5">
        <v>32298.46854577591</v>
      </c>
      <c r="G109" s="5">
        <v>26634.631955778397</v>
      </c>
      <c r="H109" s="5">
        <v>31965.807484564542</v>
      </c>
      <c r="I109" s="5">
        <v>31824.950619899766</v>
      </c>
      <c r="J109" s="5">
        <v>43738.02680451385</v>
      </c>
      <c r="K109" s="5">
        <v>88598.78773054355</v>
      </c>
      <c r="L109" s="5">
        <v>45249.429530548936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196.38506554828643</v>
      </c>
      <c r="E110" s="5">
        <v>699.700415725438</v>
      </c>
      <c r="F110" s="5">
        <v>1705.0100828351335</v>
      </c>
      <c r="G110" s="5">
        <v>1776.0887001328865</v>
      </c>
      <c r="H110" s="5">
        <v>2126.274695798359</v>
      </c>
      <c r="I110" s="5">
        <v>5438.103613672928</v>
      </c>
      <c r="J110" s="5">
        <v>12086.768895647707</v>
      </c>
      <c r="K110" s="5">
        <v>7338.384293024124</v>
      </c>
      <c r="L110" s="5">
        <v>5440.632237615136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40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0</v>
      </c>
      <c r="D133" s="10">
        <f t="shared" si="1"/>
        <v>45615.9941005971</v>
      </c>
      <c r="E133" s="10">
        <f t="shared" si="1"/>
        <v>42510.70187535679</v>
      </c>
      <c r="F133" s="10">
        <f t="shared" si="1"/>
        <v>56664.26860004071</v>
      </c>
      <c r="G133" s="10">
        <f t="shared" si="1"/>
        <v>48356.49597209877</v>
      </c>
      <c r="H133" s="10">
        <f t="shared" si="1"/>
        <v>48200.71475729066</v>
      </c>
      <c r="I133" s="10">
        <f t="shared" si="1"/>
        <v>53370.43849259025</v>
      </c>
      <c r="J133" s="10">
        <f t="shared" si="1"/>
        <v>71339.87828686673</v>
      </c>
      <c r="K133" s="10">
        <f t="shared" si="1"/>
        <v>107685.67506988882</v>
      </c>
      <c r="L133" s="10">
        <f t="shared" si="1"/>
        <v>50690.06176816407</v>
      </c>
      <c r="M133" s="10">
        <f t="shared" si="1"/>
        <v>1549.396</v>
      </c>
      <c r="N133" s="10">
        <f t="shared" si="1"/>
        <v>0</v>
      </c>
      <c r="O133" s="10">
        <f t="shared" si="1"/>
        <v>0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525983.6249228938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17059.045843836946</v>
      </c>
      <c r="E134" s="17">
        <f t="shared" si="2"/>
        <v>32182.226965811817</v>
      </c>
      <c r="F134" s="17">
        <f t="shared" si="2"/>
        <v>34003.47862861105</v>
      </c>
      <c r="G134" s="17">
        <f t="shared" si="2"/>
        <v>28410.720655911282</v>
      </c>
      <c r="H134" s="17">
        <f t="shared" si="2"/>
        <v>34092.0821803629</v>
      </c>
      <c r="I134" s="17">
        <f t="shared" si="2"/>
        <v>37263.05423357269</v>
      </c>
      <c r="J134" s="17">
        <f t="shared" si="2"/>
        <v>55824.79570016156</v>
      </c>
      <c r="K134" s="17">
        <f t="shared" si="2"/>
        <v>95937.17202356768</v>
      </c>
      <c r="L134" s="17">
        <f t="shared" si="2"/>
        <v>50690.06176816407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385462.6379999999</v>
      </c>
    </row>
    <row r="135" spans="2:20" ht="12.75">
      <c r="B135" t="s">
        <v>127</v>
      </c>
      <c r="C135" s="17">
        <f t="shared" si="2"/>
        <v>0</v>
      </c>
      <c r="D135" s="17">
        <f t="shared" si="2"/>
        <v>28556.94825676015</v>
      </c>
      <c r="E135" s="17">
        <f t="shared" si="2"/>
        <v>10328.474909544973</v>
      </c>
      <c r="F135" s="17">
        <f t="shared" si="2"/>
        <v>22660.78997142967</v>
      </c>
      <c r="G135" s="17">
        <f t="shared" si="2"/>
        <v>19945.77531618749</v>
      </c>
      <c r="H135" s="17">
        <f t="shared" si="2"/>
        <v>14108.632576927763</v>
      </c>
      <c r="I135" s="17">
        <f t="shared" si="2"/>
        <v>16107.384259017555</v>
      </c>
      <c r="J135" s="17">
        <f t="shared" si="2"/>
        <v>15515.082586705172</v>
      </c>
      <c r="K135" s="17">
        <f t="shared" si="2"/>
        <v>11748.503046321142</v>
      </c>
      <c r="L135" s="17">
        <f t="shared" si="2"/>
        <v>0</v>
      </c>
      <c r="M135" s="17">
        <f t="shared" si="2"/>
        <v>1549.396</v>
      </c>
      <c r="N135" s="17">
        <f t="shared" si="2"/>
        <v>0</v>
      </c>
      <c r="O135" s="17">
        <f t="shared" si="2"/>
        <v>0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140520.98692289394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8277.558650210001</v>
      </c>
      <c r="E138" s="10">
        <f t="shared" si="4"/>
        <v>17541.641473917858</v>
      </c>
      <c r="F138" s="10">
        <f t="shared" si="4"/>
        <v>26849.65441003896</v>
      </c>
      <c r="G138" s="10">
        <f t="shared" si="4"/>
        <v>28121.539821609007</v>
      </c>
      <c r="H138" s="10">
        <f t="shared" si="4"/>
        <v>50860.627282636444</v>
      </c>
      <c r="I138" s="10">
        <f t="shared" si="4"/>
        <v>56389.335962703306</v>
      </c>
      <c r="J138" s="10">
        <f t="shared" si="4"/>
        <v>57128.989359927946</v>
      </c>
      <c r="K138" s="10">
        <f t="shared" si="4"/>
        <v>49388.18837435522</v>
      </c>
      <c r="L138" s="10">
        <f t="shared" si="4"/>
        <v>5053.645267728907</v>
      </c>
      <c r="M138" s="10">
        <f t="shared" si="4"/>
        <v>0</v>
      </c>
      <c r="N138" s="10">
        <f t="shared" si="4"/>
        <v>3485.0449999999996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303096.2256031276</v>
      </c>
    </row>
    <row r="139" spans="2:20" ht="12.75">
      <c r="B139" t="s">
        <v>130</v>
      </c>
      <c r="C139" s="17">
        <f t="shared" si="4"/>
        <v>0</v>
      </c>
      <c r="D139" s="17">
        <f t="shared" si="4"/>
        <v>1670.5270758098216</v>
      </c>
      <c r="E139" s="17">
        <f t="shared" si="4"/>
        <v>6487.764531007171</v>
      </c>
      <c r="F139" s="17">
        <f t="shared" si="4"/>
        <v>6174.554000874028</v>
      </c>
      <c r="G139" s="17">
        <f t="shared" si="4"/>
        <v>5912.335538725797</v>
      </c>
      <c r="H139" s="17">
        <f t="shared" si="4"/>
        <v>18693.467101716895</v>
      </c>
      <c r="I139" s="17">
        <f t="shared" si="4"/>
        <v>11834.43723090049</v>
      </c>
      <c r="J139" s="17">
        <f t="shared" si="4"/>
        <v>29168.428096559976</v>
      </c>
      <c r="K139" s="17">
        <f t="shared" si="4"/>
        <v>41470.82796157935</v>
      </c>
      <c r="L139" s="17">
        <f t="shared" si="4"/>
        <v>5037.81006595413</v>
      </c>
      <c r="M139" s="17">
        <f t="shared" si="4"/>
        <v>0</v>
      </c>
      <c r="N139" s="17">
        <f t="shared" si="4"/>
        <v>3485.0449999999996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129935.19660312764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1725.4297510293716</v>
      </c>
      <c r="J140" s="17">
        <f t="shared" si="4"/>
        <v>1385.856248970628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3111.2859999999996</v>
      </c>
    </row>
    <row r="141" spans="2:20" ht="12.75">
      <c r="B141" t="s">
        <v>132</v>
      </c>
      <c r="C141" s="17">
        <f t="shared" si="4"/>
        <v>0</v>
      </c>
      <c r="D141" s="17">
        <f t="shared" si="4"/>
        <v>6607.03157440018</v>
      </c>
      <c r="E141" s="17">
        <f t="shared" si="4"/>
        <v>11053.876942910687</v>
      </c>
      <c r="F141" s="17">
        <f t="shared" si="4"/>
        <v>20675.10040916493</v>
      </c>
      <c r="G141" s="17">
        <f t="shared" si="4"/>
        <v>22209.204282883213</v>
      </c>
      <c r="H141" s="17">
        <f t="shared" si="4"/>
        <v>32167.16018091955</v>
      </c>
      <c r="I141" s="17">
        <f t="shared" si="4"/>
        <v>42829.46898077344</v>
      </c>
      <c r="J141" s="17">
        <f t="shared" si="4"/>
        <v>26574.705014397343</v>
      </c>
      <c r="K141" s="17">
        <f t="shared" si="4"/>
        <v>7917.3604127758645</v>
      </c>
      <c r="L141" s="17">
        <f t="shared" si="4"/>
        <v>15.835201774777754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170049.743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7747.011306494907</v>
      </c>
      <c r="E143" s="10">
        <f t="shared" si="5"/>
        <v>22203.83791875138</v>
      </c>
      <c r="F143" s="10">
        <f t="shared" si="5"/>
        <v>30313.147368384227</v>
      </c>
      <c r="G143" s="10">
        <f t="shared" si="5"/>
        <v>29959.800985372356</v>
      </c>
      <c r="H143" s="10">
        <f t="shared" si="5"/>
        <v>38839.58966258617</v>
      </c>
      <c r="I143" s="10">
        <f t="shared" si="5"/>
        <v>46604.83078551949</v>
      </c>
      <c r="J143" s="10">
        <f t="shared" si="5"/>
        <v>42753.426340855134</v>
      </c>
      <c r="K143" s="10">
        <f t="shared" si="5"/>
        <v>25464.288121844136</v>
      </c>
      <c r="L143" s="10">
        <f t="shared" si="5"/>
        <v>1048.282510192181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244934.215</v>
      </c>
    </row>
    <row r="144" spans="2:20" ht="12.75">
      <c r="B144" t="s">
        <v>0</v>
      </c>
      <c r="C144" s="17">
        <f t="shared" si="5"/>
        <v>0</v>
      </c>
      <c r="D144" s="17">
        <f t="shared" si="5"/>
        <v>5420.421345958008</v>
      </c>
      <c r="E144" s="17">
        <f t="shared" si="5"/>
        <v>9023.61219631895</v>
      </c>
      <c r="F144" s="17">
        <f t="shared" si="5"/>
        <v>11432.45871988086</v>
      </c>
      <c r="G144" s="17">
        <f t="shared" si="5"/>
        <v>14202.179240616177</v>
      </c>
      <c r="H144" s="17">
        <f t="shared" si="5"/>
        <v>18942.277663811303</v>
      </c>
      <c r="I144" s="17">
        <f t="shared" si="5"/>
        <v>15874.257863656368</v>
      </c>
      <c r="J144" s="17">
        <f t="shared" si="5"/>
        <v>20122.886348446096</v>
      </c>
      <c r="K144" s="17">
        <f t="shared" si="5"/>
        <v>5729.84162131223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100747.935</v>
      </c>
    </row>
    <row r="145" spans="2:20" ht="12.75">
      <c r="B145" t="s">
        <v>1</v>
      </c>
      <c r="C145" s="17">
        <f t="shared" si="5"/>
        <v>0</v>
      </c>
      <c r="D145" s="17">
        <f t="shared" si="5"/>
        <v>2326.5899605369</v>
      </c>
      <c r="E145" s="17">
        <f t="shared" si="5"/>
        <v>13180.225722432428</v>
      </c>
      <c r="F145" s="17">
        <f t="shared" si="5"/>
        <v>18880.688648503365</v>
      </c>
      <c r="G145" s="17">
        <f t="shared" si="5"/>
        <v>15757.621744756178</v>
      </c>
      <c r="H145" s="17">
        <f t="shared" si="5"/>
        <v>19897.31199877487</v>
      </c>
      <c r="I145" s="17">
        <f t="shared" si="5"/>
        <v>30730.57292186312</v>
      </c>
      <c r="J145" s="17">
        <f t="shared" si="5"/>
        <v>22630.539992409034</v>
      </c>
      <c r="K145" s="17">
        <f t="shared" si="5"/>
        <v>19734.446500531907</v>
      </c>
      <c r="L145" s="17">
        <f t="shared" si="5"/>
        <v>1048.282510192181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144186.27999999997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4925.826284408037</v>
      </c>
      <c r="E147" s="10">
        <f t="shared" si="6"/>
        <v>9294.30505681992</v>
      </c>
      <c r="F147" s="10">
        <f t="shared" si="6"/>
        <v>9581.778486875528</v>
      </c>
      <c r="G147" s="10">
        <f t="shared" si="6"/>
        <v>6465.491926872509</v>
      </c>
      <c r="H147" s="10">
        <f t="shared" si="6"/>
        <v>5941.904213370337</v>
      </c>
      <c r="I147" s="10">
        <f t="shared" si="6"/>
        <v>9143.52547815133</v>
      </c>
      <c r="J147" s="10">
        <f t="shared" si="6"/>
        <v>558.3164566510759</v>
      </c>
      <c r="K147" s="10">
        <f t="shared" si="6"/>
        <v>8353.923096851257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54265.07099999999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4925.826284408037</v>
      </c>
      <c r="E150" s="17">
        <f t="shared" si="6"/>
        <v>9294.30505681992</v>
      </c>
      <c r="F150" s="17">
        <f t="shared" si="6"/>
        <v>9581.778486875528</v>
      </c>
      <c r="G150" s="17">
        <f t="shared" si="6"/>
        <v>6465.491926872509</v>
      </c>
      <c r="H150" s="17">
        <f t="shared" si="6"/>
        <v>5941.904213370337</v>
      </c>
      <c r="I150" s="17">
        <f t="shared" si="6"/>
        <v>9143.52547815133</v>
      </c>
      <c r="J150" s="17">
        <f t="shared" si="6"/>
        <v>558.3164566510759</v>
      </c>
      <c r="K150" s="17">
        <f t="shared" si="6"/>
        <v>8353.923096851257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54265.07099999999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657.4060767689207</v>
      </c>
      <c r="E152" s="10">
        <f t="shared" si="7"/>
        <v>1052.8288894996565</v>
      </c>
      <c r="F152" s="10">
        <f t="shared" si="7"/>
        <v>940.6891090653273</v>
      </c>
      <c r="G152" s="10">
        <f t="shared" si="7"/>
        <v>2146.8947381907415</v>
      </c>
      <c r="H152" s="10">
        <f t="shared" si="7"/>
        <v>4148.956144647273</v>
      </c>
      <c r="I152" s="10">
        <f t="shared" si="7"/>
        <v>9759.204849392336</v>
      </c>
      <c r="J152" s="10">
        <f t="shared" si="7"/>
        <v>4475.140043044791</v>
      </c>
      <c r="K152" s="10">
        <f t="shared" si="7"/>
        <v>2235.491149390952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25416.610999999997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4.762832059735274</v>
      </c>
      <c r="E158" s="10">
        <f t="shared" si="9"/>
        <v>142.14170144209436</v>
      </c>
      <c r="F158" s="10">
        <f t="shared" si="9"/>
        <v>267.8492092434846</v>
      </c>
      <c r="G158" s="10">
        <f t="shared" si="9"/>
        <v>478.71344347426646</v>
      </c>
      <c r="H158" s="10">
        <f t="shared" si="9"/>
        <v>863.833285700137</v>
      </c>
      <c r="I158" s="10">
        <f t="shared" si="9"/>
        <v>719.5306604863729</v>
      </c>
      <c r="J158" s="10">
        <f t="shared" si="9"/>
        <v>0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2476.8311324060905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4.762832059735274</v>
      </c>
      <c r="E160" s="17">
        <f t="shared" si="9"/>
        <v>142.14170144209436</v>
      </c>
      <c r="F160" s="17">
        <f t="shared" si="9"/>
        <v>267.8492092434846</v>
      </c>
      <c r="G160" s="17">
        <f t="shared" si="9"/>
        <v>478.71344347426646</v>
      </c>
      <c r="H160" s="17">
        <f t="shared" si="9"/>
        <v>863.833285700137</v>
      </c>
      <c r="I160" s="17">
        <f t="shared" si="9"/>
        <v>719.5306604863729</v>
      </c>
      <c r="J160" s="17">
        <f t="shared" si="9"/>
        <v>0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2476.8311324060905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0</v>
      </c>
      <c r="D162" s="9">
        <f t="shared" si="10"/>
        <v>67228.55925053869</v>
      </c>
      <c r="E162" s="9">
        <f t="shared" si="10"/>
        <v>92745.45691578768</v>
      </c>
      <c r="F162" s="9">
        <f t="shared" si="10"/>
        <v>124617.38718364824</v>
      </c>
      <c r="G162" s="9">
        <f t="shared" si="10"/>
        <v>115528.93688761763</v>
      </c>
      <c r="H162" s="9">
        <f t="shared" si="10"/>
        <v>148855.625346231</v>
      </c>
      <c r="I162" s="9">
        <f t="shared" si="10"/>
        <v>175986.8662288431</v>
      </c>
      <c r="J162" s="9">
        <f t="shared" si="10"/>
        <v>176255.75048734568</v>
      </c>
      <c r="K162" s="9">
        <f t="shared" si="10"/>
        <v>193127.56581233037</v>
      </c>
      <c r="L162" s="9">
        <f t="shared" si="10"/>
        <v>56791.98954608517</v>
      </c>
      <c r="M162" s="9">
        <f t="shared" si="10"/>
        <v>1549.396</v>
      </c>
      <c r="N162" s="9">
        <f t="shared" si="10"/>
        <v>3485.0449999999996</v>
      </c>
      <c r="O162" s="9">
        <f t="shared" si="10"/>
        <v>0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1156172.5786584276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0</v>
      </c>
      <c r="D170" s="17">
        <f t="shared" si="11"/>
        <v>16862.66077828866</v>
      </c>
      <c r="E170" s="17">
        <f t="shared" si="11"/>
        <v>31482.52655008638</v>
      </c>
      <c r="F170" s="17">
        <f t="shared" si="11"/>
        <v>32298.46854577591</v>
      </c>
      <c r="G170" s="17">
        <f t="shared" si="11"/>
        <v>26634.631955778397</v>
      </c>
      <c r="H170" s="17">
        <f t="shared" si="11"/>
        <v>31965.807484564542</v>
      </c>
      <c r="I170" s="17">
        <f t="shared" si="11"/>
        <v>31824.950619899766</v>
      </c>
      <c r="J170" s="17">
        <f t="shared" si="11"/>
        <v>43738.02680451385</v>
      </c>
      <c r="K170" s="17">
        <f t="shared" si="11"/>
        <v>88598.78773054355</v>
      </c>
      <c r="L170" s="17">
        <f t="shared" si="11"/>
        <v>45249.429530548936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348655.29</v>
      </c>
    </row>
    <row r="171" spans="2:20" ht="12.75">
      <c r="B171" t="s">
        <v>25</v>
      </c>
      <c r="C171" s="17">
        <f t="shared" si="11"/>
        <v>0</v>
      </c>
      <c r="D171" s="17">
        <f t="shared" si="11"/>
        <v>196.38506554828643</v>
      </c>
      <c r="E171" s="17">
        <f t="shared" si="11"/>
        <v>699.700415725438</v>
      </c>
      <c r="F171" s="17">
        <f t="shared" si="11"/>
        <v>1705.0100828351335</v>
      </c>
      <c r="G171" s="17">
        <f t="shared" si="11"/>
        <v>1776.0887001328865</v>
      </c>
      <c r="H171" s="17">
        <f t="shared" si="11"/>
        <v>2126.274695798359</v>
      </c>
      <c r="I171" s="17">
        <f t="shared" si="11"/>
        <v>5438.103613672928</v>
      </c>
      <c r="J171" s="17">
        <f t="shared" si="11"/>
        <v>12086.768895647707</v>
      </c>
      <c r="K171" s="17">
        <f t="shared" si="11"/>
        <v>7338.384293024124</v>
      </c>
      <c r="L171" s="17">
        <f t="shared" si="11"/>
        <v>5440.632237615136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36807.348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3245" topLeftCell="M1" activePane="topLeft" state="split"/>
      <selection pane="topLeft" activeCell="C169" sqref="C169:S175"/>
      <selection pane="topRight" activeCell="T62" sqref="T1:V16384"/>
    </sheetView>
  </sheetViews>
  <sheetFormatPr defaultColWidth="11.00390625" defaultRowHeight="12.75"/>
  <cols>
    <col min="1" max="1" width="4.25390625" style="0" customWidth="1"/>
    <col min="2" max="2" width="40.625" style="0" customWidth="1"/>
  </cols>
  <sheetData>
    <row r="4" ht="12.75">
      <c r="B4" s="2" t="s">
        <v>41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4700.755117618069</v>
      </c>
      <c r="D11" s="10">
        <v>63401.0972738091</v>
      </c>
      <c r="E11" s="10">
        <v>66659.0438979241</v>
      </c>
      <c r="F11" s="10">
        <v>69971.54853773756</v>
      </c>
      <c r="G11" s="10">
        <v>62089.63995167863</v>
      </c>
      <c r="H11" s="10">
        <v>17636.934002860817</v>
      </c>
      <c r="I11" s="10">
        <v>39827.984000000004</v>
      </c>
      <c r="J11" s="10">
        <v>8504.555</v>
      </c>
      <c r="K11" s="10">
        <v>0</v>
      </c>
      <c r="L11" s="10">
        <v>13673.478000000001</v>
      </c>
      <c r="M11" s="10">
        <v>5043.894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4700.755117618069</v>
      </c>
      <c r="D12" s="5">
        <v>63401.0972738091</v>
      </c>
      <c r="E12" s="5">
        <v>63779.88943180316</v>
      </c>
      <c r="F12" s="5">
        <v>59437.638575360914</v>
      </c>
      <c r="G12" s="5">
        <v>37432.93578185665</v>
      </c>
      <c r="H12" s="5">
        <v>0</v>
      </c>
      <c r="I12" s="5">
        <v>29333.871000000003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2879.154466120948</v>
      </c>
      <c r="F13" s="5">
        <v>10533.909962376643</v>
      </c>
      <c r="G13" s="5">
        <v>24656.70416982198</v>
      </c>
      <c r="H13" s="5">
        <v>17636.934002860817</v>
      </c>
      <c r="I13" s="5">
        <v>10494.113</v>
      </c>
      <c r="J13" s="5">
        <v>8504.555</v>
      </c>
      <c r="K13" s="5">
        <v>0</v>
      </c>
      <c r="L13" s="5">
        <v>13673.478000000001</v>
      </c>
      <c r="M13" s="5">
        <v>5043.894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2784.417667351821</v>
      </c>
      <c r="E16" s="10">
        <v>0</v>
      </c>
      <c r="F16" s="10">
        <v>0</v>
      </c>
      <c r="G16" s="10">
        <v>0</v>
      </c>
      <c r="H16" s="10">
        <v>16162.879839649971</v>
      </c>
      <c r="I16" s="10">
        <v>40594.539000000004</v>
      </c>
      <c r="J16" s="10">
        <v>5784.332</v>
      </c>
      <c r="K16" s="10">
        <v>2144.439</v>
      </c>
      <c r="L16" s="10">
        <v>16052.095</v>
      </c>
      <c r="M16" s="10">
        <v>0</v>
      </c>
      <c r="N16" s="10">
        <v>0</v>
      </c>
      <c r="O16" s="10">
        <v>104.57100000000001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2784.417667351821</v>
      </c>
      <c r="E17" s="5">
        <v>0</v>
      </c>
      <c r="F17" s="5">
        <v>0</v>
      </c>
      <c r="G17" s="5">
        <v>0</v>
      </c>
      <c r="H17" s="5">
        <v>16162.879839649971</v>
      </c>
      <c r="I17" s="5">
        <v>40594.539000000004</v>
      </c>
      <c r="J17" s="5">
        <v>5784.332</v>
      </c>
      <c r="K17" s="5">
        <v>2144.439</v>
      </c>
      <c r="L17" s="5">
        <v>16052.095</v>
      </c>
      <c r="M17" s="5">
        <v>0</v>
      </c>
      <c r="N17" s="5">
        <v>0</v>
      </c>
      <c r="O17" s="5">
        <v>104.57100000000001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4700.755117618069</v>
      </c>
      <c r="D40" s="9">
        <v>66185.51494116092</v>
      </c>
      <c r="E40" s="9">
        <v>66659.0438979241</v>
      </c>
      <c r="F40" s="9">
        <v>69971.54853773756</v>
      </c>
      <c r="G40" s="9">
        <v>62089.63995167863</v>
      </c>
      <c r="H40" s="9">
        <v>33799.81384251079</v>
      </c>
      <c r="I40" s="9">
        <v>80422.52300000002</v>
      </c>
      <c r="J40" s="9">
        <v>14288.887</v>
      </c>
      <c r="K40" s="9">
        <v>2144.439</v>
      </c>
      <c r="L40" s="9">
        <v>29725.573</v>
      </c>
      <c r="M40" s="9">
        <v>5043.894</v>
      </c>
      <c r="N40" s="9">
        <v>0</v>
      </c>
      <c r="O40" s="9">
        <v>104.57100000000001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4700.755117618069</v>
      </c>
      <c r="D48" s="5">
        <v>63401.0972738091</v>
      </c>
      <c r="E48" s="5">
        <v>63779.88943180316</v>
      </c>
      <c r="F48" s="5">
        <v>59437.638575360914</v>
      </c>
      <c r="G48" s="5">
        <v>37432.93578185665</v>
      </c>
      <c r="H48" s="5"/>
      <c r="I48" s="5">
        <v>29333.871000000003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>
        <v>2879.154466120948</v>
      </c>
      <c r="F56" s="5">
        <v>10533.909962376643</v>
      </c>
      <c r="G56" s="5">
        <v>24656.70416982198</v>
      </c>
      <c r="H56" s="5">
        <v>17636.934002860817</v>
      </c>
      <c r="I56" s="5">
        <v>10494.113</v>
      </c>
      <c r="J56" s="5">
        <v>8504.555</v>
      </c>
      <c r="K56" s="5"/>
      <c r="L56" s="5">
        <v>13673.478000000001</v>
      </c>
      <c r="M56" s="5">
        <v>5043.894</v>
      </c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>
        <v>16137.336837233903</v>
      </c>
      <c r="I59" s="5">
        <v>40594.539000000004</v>
      </c>
      <c r="J59" s="5">
        <v>802.27</v>
      </c>
      <c r="K59" s="5"/>
      <c r="L59" s="5">
        <v>14264.083999999999</v>
      </c>
      <c r="M59" s="5"/>
      <c r="N59" s="5"/>
      <c r="O59" s="5">
        <v>104.57100000000001</v>
      </c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>
        <v>2784.417667351821</v>
      </c>
      <c r="E60" s="5"/>
      <c r="F60" s="5"/>
      <c r="G60" s="5"/>
      <c r="H60" s="5">
        <v>25.543002416068656</v>
      </c>
      <c r="I60" s="5"/>
      <c r="J60" s="5">
        <v>4982.062</v>
      </c>
      <c r="K60" s="5">
        <v>2144.439</v>
      </c>
      <c r="L60" s="5">
        <v>1788.011</v>
      </c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41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130850.73068548238</v>
      </c>
      <c r="E72" s="10">
        <v>185315.58496920217</v>
      </c>
      <c r="F72" s="10">
        <v>121789.3539015895</v>
      </c>
      <c r="G72" s="10">
        <v>125216.9581689211</v>
      </c>
      <c r="H72" s="10">
        <v>180831.50031236882</v>
      </c>
      <c r="I72" s="10">
        <v>172478.78971534283</v>
      </c>
      <c r="J72" s="10">
        <v>105191.67196928273</v>
      </c>
      <c r="K72" s="10">
        <v>19628.4102778105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125181.4266691359</v>
      </c>
      <c r="E73" s="5">
        <v>174117.0084041857</v>
      </c>
      <c r="F73" s="5">
        <v>112283.97729601253</v>
      </c>
      <c r="G73" s="5">
        <v>119821.96598742004</v>
      </c>
      <c r="H73" s="5">
        <v>176708.1486879651</v>
      </c>
      <c r="I73" s="5">
        <v>166836.26174936758</v>
      </c>
      <c r="J73" s="5">
        <v>104347.94336192949</v>
      </c>
      <c r="K73" s="5">
        <v>19626.2678439837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5669.304016346489</v>
      </c>
      <c r="E74" s="5">
        <v>11198.576565016454</v>
      </c>
      <c r="F74" s="5">
        <v>9505.37660557697</v>
      </c>
      <c r="G74" s="5">
        <v>5394.992181501057</v>
      </c>
      <c r="H74" s="5">
        <v>4123.351624403735</v>
      </c>
      <c r="I74" s="5">
        <v>5642.527965975252</v>
      </c>
      <c r="J74" s="5">
        <v>843.7286073532407</v>
      </c>
      <c r="K74" s="5">
        <v>2.1424338268012706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21076.609238530247</v>
      </c>
      <c r="E77" s="10">
        <v>52424.10117800747</v>
      </c>
      <c r="F77" s="10">
        <v>45308.87860286897</v>
      </c>
      <c r="G77" s="10">
        <v>28947.852395768838</v>
      </c>
      <c r="H77" s="10">
        <v>31915.79064773141</v>
      </c>
      <c r="I77" s="10">
        <v>35734.010019882</v>
      </c>
      <c r="J77" s="10">
        <v>20989.196989782933</v>
      </c>
      <c r="K77" s="10">
        <v>23048.831927428146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9083.403209531138</v>
      </c>
      <c r="E78" s="5">
        <v>36855.644843062866</v>
      </c>
      <c r="F78" s="5">
        <v>13893.803090275496</v>
      </c>
      <c r="G78" s="5">
        <v>10056.263885215516</v>
      </c>
      <c r="H78" s="5">
        <v>15398.207703696085</v>
      </c>
      <c r="I78" s="5">
        <v>12369.11213522613</v>
      </c>
      <c r="J78" s="5">
        <v>10839.106837609525</v>
      </c>
      <c r="K78" s="5">
        <v>12490.02929538324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577.9438651133627</v>
      </c>
      <c r="I79" s="5">
        <v>2073.8063044080563</v>
      </c>
      <c r="J79" s="5">
        <v>745.4356460291212</v>
      </c>
      <c r="K79" s="5">
        <v>52.81418444945903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11993.20602899911</v>
      </c>
      <c r="E80" s="5">
        <v>15568.456334944603</v>
      </c>
      <c r="F80" s="5">
        <v>31415.075512593474</v>
      </c>
      <c r="G80" s="5">
        <v>18891.58851055332</v>
      </c>
      <c r="H80" s="5">
        <v>15939.639078921964</v>
      </c>
      <c r="I80" s="5">
        <v>21291.09158024781</v>
      </c>
      <c r="J80" s="5">
        <v>9404.654506144287</v>
      </c>
      <c r="K80" s="5">
        <v>10505.988447595446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46562.34143548331</v>
      </c>
      <c r="E82" s="10">
        <v>80609.02881774577</v>
      </c>
      <c r="F82" s="10">
        <v>77148.52045592689</v>
      </c>
      <c r="G82" s="10">
        <v>58512.11497832013</v>
      </c>
      <c r="H82" s="10">
        <v>58017.06084078337</v>
      </c>
      <c r="I82" s="10">
        <v>71747.35178150672</v>
      </c>
      <c r="J82" s="10">
        <v>51524.54083023159</v>
      </c>
      <c r="K82" s="10">
        <v>32324.85886000222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29797.23795095065</v>
      </c>
      <c r="E83" s="5">
        <v>43662.53041716708</v>
      </c>
      <c r="F83" s="5">
        <v>37846.49064818159</v>
      </c>
      <c r="G83" s="5">
        <v>27323.337350049085</v>
      </c>
      <c r="H83" s="5">
        <v>26065.725545819623</v>
      </c>
      <c r="I83" s="5">
        <v>31294.659486792694</v>
      </c>
      <c r="J83" s="5">
        <v>20647.403647721614</v>
      </c>
      <c r="K83" s="5">
        <v>26267.914953317657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16765.103484532658</v>
      </c>
      <c r="E84" s="5">
        <v>36946.49840057869</v>
      </c>
      <c r="F84" s="5">
        <v>39302.029807745304</v>
      </c>
      <c r="G84" s="5">
        <v>31188.777628271047</v>
      </c>
      <c r="H84" s="5">
        <v>31951.33529496375</v>
      </c>
      <c r="I84" s="5">
        <v>40452.69229471402</v>
      </c>
      <c r="J84" s="5">
        <v>30877.13718250998</v>
      </c>
      <c r="K84" s="5">
        <v>6056.9439066845625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656.2727260594429</v>
      </c>
      <c r="E86" s="10">
        <v>3363.8954306854116</v>
      </c>
      <c r="F86" s="10">
        <v>817.0297761665855</v>
      </c>
      <c r="G86" s="10">
        <v>1441.2439278236434</v>
      </c>
      <c r="H86" s="10">
        <v>282.69144333555005</v>
      </c>
      <c r="I86" s="10">
        <v>3.866695929367089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656.2727260594429</v>
      </c>
      <c r="E89" s="5">
        <v>3363.8954306854116</v>
      </c>
      <c r="F89" s="5">
        <v>817.0297761665855</v>
      </c>
      <c r="G89" s="5">
        <v>1441.2439278236434</v>
      </c>
      <c r="H89" s="5">
        <v>282.69144333555005</v>
      </c>
      <c r="I89" s="5">
        <v>3.866695929367089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2667.579315245739</v>
      </c>
      <c r="E91" s="10">
        <v>4923.70217265651</v>
      </c>
      <c r="F91" s="10">
        <v>5044.554071730038</v>
      </c>
      <c r="G91" s="10">
        <v>8731.168724434609</v>
      </c>
      <c r="H91" s="10">
        <v>11802.317576247953</v>
      </c>
      <c r="I91" s="10">
        <v>10919.517637308216</v>
      </c>
      <c r="J91" s="10">
        <v>3115.370823727742</v>
      </c>
      <c r="K91" s="10">
        <v>556.7056786491945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251.1081418628571</v>
      </c>
      <c r="F93" s="10">
        <v>4.320411214675388</v>
      </c>
      <c r="G93" s="10">
        <v>76.48480695872065</v>
      </c>
      <c r="H93" s="10">
        <v>0</v>
      </c>
      <c r="I93" s="10">
        <v>145.45706326916684</v>
      </c>
      <c r="J93" s="10">
        <v>0</v>
      </c>
      <c r="K93" s="10">
        <v>453.0646973552047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251.1081418628571</v>
      </c>
      <c r="F94" s="5">
        <v>4.320411214675388</v>
      </c>
      <c r="G94" s="5">
        <v>76.48480695872065</v>
      </c>
      <c r="H94" s="5">
        <v>0</v>
      </c>
      <c r="I94" s="5">
        <v>145.45706326916684</v>
      </c>
      <c r="J94" s="5">
        <v>0</v>
      </c>
      <c r="K94" s="5">
        <v>453.0646973552047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0</v>
      </c>
      <c r="E97" s="10">
        <v>585.1642234105642</v>
      </c>
      <c r="F97" s="10">
        <v>262.4736788723711</v>
      </c>
      <c r="G97" s="10">
        <v>160.9822353955976</v>
      </c>
      <c r="H97" s="10">
        <v>482.6116206498881</v>
      </c>
      <c r="I97" s="10">
        <v>421.8237669659012</v>
      </c>
      <c r="J97" s="10">
        <v>40.1979200305146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0</v>
      </c>
      <c r="E99" s="5">
        <v>585.1642234105642</v>
      </c>
      <c r="F99" s="5">
        <v>262.4736788723711</v>
      </c>
      <c r="G99" s="5">
        <v>160.9822353955976</v>
      </c>
      <c r="H99" s="5">
        <v>482.6116206498881</v>
      </c>
      <c r="I99" s="5">
        <v>421.8237669659012</v>
      </c>
      <c r="J99" s="5">
        <v>40.1979200305146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201813.53340080113</v>
      </c>
      <c r="E101" s="9">
        <v>327472.5849335707</v>
      </c>
      <c r="F101" s="9">
        <v>250375.13089836898</v>
      </c>
      <c r="G101" s="9">
        <v>223086.80523762267</v>
      </c>
      <c r="H101" s="9">
        <v>283331.972441117</v>
      </c>
      <c r="I101" s="9">
        <v>291450.8166802042</v>
      </c>
      <c r="J101" s="9">
        <v>180860.97853305552</v>
      </c>
      <c r="K101" s="9">
        <v>76011.87144124525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125181.4266691359</v>
      </c>
      <c r="E107" s="16">
        <v>174117.0084041857</v>
      </c>
      <c r="F107" s="16">
        <v>112283.97729601253</v>
      </c>
      <c r="G107" s="16">
        <v>119821.96598742004</v>
      </c>
      <c r="H107" s="16">
        <v>176708.1486879651</v>
      </c>
      <c r="I107" s="16">
        <v>166836.26174936758</v>
      </c>
      <c r="J107" s="16">
        <v>104347.94336192949</v>
      </c>
      <c r="K107" s="16">
        <v>19626.2678439837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40.148255300853535</v>
      </c>
      <c r="E108" s="5">
        <v>616.9896971423026</v>
      </c>
      <c r="F108" s="5">
        <v>2888.7868678173136</v>
      </c>
      <c r="G108" s="5">
        <v>1560.3000782180723</v>
      </c>
      <c r="H108" s="5">
        <v>1984.9627660371023</v>
      </c>
      <c r="I108" s="5">
        <v>706.068102052256</v>
      </c>
      <c r="J108" s="5">
        <v>112.7442334320995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112005.1710770285</v>
      </c>
      <c r="E109" s="5">
        <v>159463.28674251286</v>
      </c>
      <c r="F109" s="5">
        <v>92619.78377059242</v>
      </c>
      <c r="G109" s="5">
        <v>104572.798418844</v>
      </c>
      <c r="H109" s="5">
        <v>156606.07311063394</v>
      </c>
      <c r="I109" s="5">
        <v>146317.19817697964</v>
      </c>
      <c r="J109" s="5">
        <v>88772.0848882854</v>
      </c>
      <c r="K109" s="5">
        <v>11779.603815123282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7864.171234822944</v>
      </c>
      <c r="E110" s="5">
        <v>3845.6579258570373</v>
      </c>
      <c r="F110" s="5">
        <v>4757.212406649641</v>
      </c>
      <c r="G110" s="5">
        <v>5386.0277750225005</v>
      </c>
      <c r="H110" s="5">
        <v>8713.527292733603</v>
      </c>
      <c r="I110" s="5">
        <v>10549.747122597348</v>
      </c>
      <c r="J110" s="5">
        <v>12124.992213456517</v>
      </c>
      <c r="K110" s="5">
        <v>7846.6640288604185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5271.936101983596</v>
      </c>
      <c r="E111" s="5">
        <v>10191.074038673525</v>
      </c>
      <c r="F111" s="5">
        <v>12018.194250953153</v>
      </c>
      <c r="G111" s="5">
        <v>8302.839715335456</v>
      </c>
      <c r="H111" s="5">
        <v>9403.58551856046</v>
      </c>
      <c r="I111" s="5">
        <v>9263.248347738336</v>
      </c>
      <c r="J111" s="5">
        <v>3338.1220267554795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41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4700.755117618069</v>
      </c>
      <c r="D133" s="10">
        <f t="shared" si="1"/>
        <v>194251.8279592915</v>
      </c>
      <c r="E133" s="10">
        <f t="shared" si="1"/>
        <v>251974.62886712627</v>
      </c>
      <c r="F133" s="10">
        <f t="shared" si="1"/>
        <v>191760.90243932704</v>
      </c>
      <c r="G133" s="10">
        <f t="shared" si="1"/>
        <v>187306.59812059975</v>
      </c>
      <c r="H133" s="10">
        <f t="shared" si="1"/>
        <v>198468.43431522965</v>
      </c>
      <c r="I133" s="10">
        <f t="shared" si="1"/>
        <v>212306.77371534283</v>
      </c>
      <c r="J133" s="10">
        <f t="shared" si="1"/>
        <v>113696.22696928272</v>
      </c>
      <c r="K133" s="10">
        <f t="shared" si="1"/>
        <v>19628.4102778105</v>
      </c>
      <c r="L133" s="10">
        <f t="shared" si="1"/>
        <v>13673.478000000001</v>
      </c>
      <c r="M133" s="10">
        <f t="shared" si="1"/>
        <v>5043.894</v>
      </c>
      <c r="N133" s="10">
        <f t="shared" si="1"/>
        <v>0</v>
      </c>
      <c r="O133" s="10">
        <f t="shared" si="1"/>
        <v>0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1392811.9297816283</v>
      </c>
    </row>
    <row r="134" spans="2:20" ht="12.75">
      <c r="B134" t="s">
        <v>126</v>
      </c>
      <c r="C134" s="17">
        <f aca="true" t="shared" si="2" ref="C134:R136">C12+C73</f>
        <v>4700.755117618069</v>
      </c>
      <c r="D134" s="17">
        <f t="shared" si="2"/>
        <v>188582.523942945</v>
      </c>
      <c r="E134" s="17">
        <f t="shared" si="2"/>
        <v>237896.89783598887</v>
      </c>
      <c r="F134" s="17">
        <f t="shared" si="2"/>
        <v>171721.61587137345</v>
      </c>
      <c r="G134" s="17">
        <f t="shared" si="2"/>
        <v>157254.9017692767</v>
      </c>
      <c r="H134" s="17">
        <f t="shared" si="2"/>
        <v>176708.1486879651</v>
      </c>
      <c r="I134" s="17">
        <f t="shared" si="2"/>
        <v>196170.1327493676</v>
      </c>
      <c r="J134" s="17">
        <f t="shared" si="2"/>
        <v>104347.94336192949</v>
      </c>
      <c r="K134" s="17">
        <f t="shared" si="2"/>
        <v>19626.2678439837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1257009.1871804479</v>
      </c>
    </row>
    <row r="135" spans="2:20" ht="12.75">
      <c r="B135" t="s">
        <v>127</v>
      </c>
      <c r="C135" s="17">
        <f t="shared" si="2"/>
        <v>0</v>
      </c>
      <c r="D135" s="17">
        <f t="shared" si="2"/>
        <v>5669.304016346489</v>
      </c>
      <c r="E135" s="17">
        <f t="shared" si="2"/>
        <v>14077.731031137402</v>
      </c>
      <c r="F135" s="17">
        <f t="shared" si="2"/>
        <v>20039.28656795361</v>
      </c>
      <c r="G135" s="17">
        <f t="shared" si="2"/>
        <v>30051.696351323037</v>
      </c>
      <c r="H135" s="17">
        <f t="shared" si="2"/>
        <v>21760.28562726455</v>
      </c>
      <c r="I135" s="17">
        <f t="shared" si="2"/>
        <v>16136.640965975252</v>
      </c>
      <c r="J135" s="17">
        <f t="shared" si="2"/>
        <v>9348.283607353242</v>
      </c>
      <c r="K135" s="17">
        <f t="shared" si="2"/>
        <v>2.1424338268012706</v>
      </c>
      <c r="L135" s="17">
        <f t="shared" si="2"/>
        <v>13673.478000000001</v>
      </c>
      <c r="M135" s="17">
        <f t="shared" si="2"/>
        <v>5043.894</v>
      </c>
      <c r="N135" s="17">
        <f t="shared" si="2"/>
        <v>0</v>
      </c>
      <c r="O135" s="17">
        <f t="shared" si="2"/>
        <v>0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135802.7426011804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23861.026905882067</v>
      </c>
      <c r="E138" s="10">
        <f t="shared" si="4"/>
        <v>52424.10117800747</v>
      </c>
      <c r="F138" s="10">
        <f t="shared" si="4"/>
        <v>45308.87860286897</v>
      </c>
      <c r="G138" s="10">
        <f t="shared" si="4"/>
        <v>28947.852395768838</v>
      </c>
      <c r="H138" s="10">
        <f t="shared" si="4"/>
        <v>48078.67048738138</v>
      </c>
      <c r="I138" s="10">
        <f t="shared" si="4"/>
        <v>76328.549019882</v>
      </c>
      <c r="J138" s="10">
        <f t="shared" si="4"/>
        <v>26773.528989782935</v>
      </c>
      <c r="K138" s="10">
        <f t="shared" si="4"/>
        <v>25193.270927428144</v>
      </c>
      <c r="L138" s="10">
        <f t="shared" si="4"/>
        <v>16052.095</v>
      </c>
      <c r="M138" s="10">
        <f t="shared" si="4"/>
        <v>0</v>
      </c>
      <c r="N138" s="10">
        <f t="shared" si="4"/>
        <v>0</v>
      </c>
      <c r="O138" s="10">
        <f t="shared" si="4"/>
        <v>104.57100000000001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343072.54450700176</v>
      </c>
    </row>
    <row r="139" spans="2:20" ht="12.75">
      <c r="B139" t="s">
        <v>130</v>
      </c>
      <c r="C139" s="17">
        <f t="shared" si="4"/>
        <v>0</v>
      </c>
      <c r="D139" s="17">
        <f t="shared" si="4"/>
        <v>11867.820876882959</v>
      </c>
      <c r="E139" s="17">
        <f t="shared" si="4"/>
        <v>36855.644843062866</v>
      </c>
      <c r="F139" s="17">
        <f t="shared" si="4"/>
        <v>13893.803090275496</v>
      </c>
      <c r="G139" s="17">
        <f t="shared" si="4"/>
        <v>10056.263885215516</v>
      </c>
      <c r="H139" s="17">
        <f t="shared" si="4"/>
        <v>31561.087543346057</v>
      </c>
      <c r="I139" s="17">
        <f t="shared" si="4"/>
        <v>52963.65113522614</v>
      </c>
      <c r="J139" s="17">
        <f t="shared" si="4"/>
        <v>16623.438837609523</v>
      </c>
      <c r="K139" s="17">
        <f t="shared" si="4"/>
        <v>14634.46829538324</v>
      </c>
      <c r="L139" s="17">
        <f t="shared" si="4"/>
        <v>16052.095</v>
      </c>
      <c r="M139" s="17">
        <f t="shared" si="4"/>
        <v>0</v>
      </c>
      <c r="N139" s="17">
        <f t="shared" si="4"/>
        <v>0</v>
      </c>
      <c r="O139" s="17">
        <f t="shared" si="4"/>
        <v>104.57100000000001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204612.84450700178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577.9438651133627</v>
      </c>
      <c r="I140" s="17">
        <f t="shared" si="4"/>
        <v>2073.8063044080563</v>
      </c>
      <c r="J140" s="17">
        <f t="shared" si="4"/>
        <v>745.4356460291212</v>
      </c>
      <c r="K140" s="17">
        <f t="shared" si="4"/>
        <v>52.81418444945903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3449.9999999999995</v>
      </c>
    </row>
    <row r="141" spans="2:20" ht="12.75">
      <c r="B141" t="s">
        <v>132</v>
      </c>
      <c r="C141" s="17">
        <f t="shared" si="4"/>
        <v>0</v>
      </c>
      <c r="D141" s="17">
        <f t="shared" si="4"/>
        <v>11993.20602899911</v>
      </c>
      <c r="E141" s="17">
        <f t="shared" si="4"/>
        <v>15568.456334944603</v>
      </c>
      <c r="F141" s="17">
        <f t="shared" si="4"/>
        <v>31415.075512593474</v>
      </c>
      <c r="G141" s="17">
        <f t="shared" si="4"/>
        <v>18891.58851055332</v>
      </c>
      <c r="H141" s="17">
        <f t="shared" si="4"/>
        <v>15939.639078921964</v>
      </c>
      <c r="I141" s="17">
        <f t="shared" si="4"/>
        <v>21291.09158024781</v>
      </c>
      <c r="J141" s="17">
        <f t="shared" si="4"/>
        <v>9404.654506144287</v>
      </c>
      <c r="K141" s="17">
        <f t="shared" si="4"/>
        <v>10505.988447595446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135009.7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46562.34143548331</v>
      </c>
      <c r="E143" s="10">
        <f t="shared" si="5"/>
        <v>80609.02881774577</v>
      </c>
      <c r="F143" s="10">
        <f t="shared" si="5"/>
        <v>77148.52045592689</v>
      </c>
      <c r="G143" s="10">
        <f t="shared" si="5"/>
        <v>58512.11497832013</v>
      </c>
      <c r="H143" s="10">
        <f t="shared" si="5"/>
        <v>58017.06084078337</v>
      </c>
      <c r="I143" s="10">
        <f t="shared" si="5"/>
        <v>71747.35178150672</v>
      </c>
      <c r="J143" s="10">
        <f t="shared" si="5"/>
        <v>51524.54083023159</v>
      </c>
      <c r="K143" s="10">
        <f t="shared" si="5"/>
        <v>32324.85886000222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476445.81799999997</v>
      </c>
    </row>
    <row r="144" spans="2:20" ht="12.75">
      <c r="B144" t="s">
        <v>0</v>
      </c>
      <c r="C144" s="17">
        <f t="shared" si="5"/>
        <v>0</v>
      </c>
      <c r="D144" s="17">
        <f t="shared" si="5"/>
        <v>29797.23795095065</v>
      </c>
      <c r="E144" s="17">
        <f t="shared" si="5"/>
        <v>43662.53041716708</v>
      </c>
      <c r="F144" s="17">
        <f t="shared" si="5"/>
        <v>37846.49064818159</v>
      </c>
      <c r="G144" s="17">
        <f t="shared" si="5"/>
        <v>27323.337350049085</v>
      </c>
      <c r="H144" s="17">
        <f t="shared" si="5"/>
        <v>26065.725545819623</v>
      </c>
      <c r="I144" s="17">
        <f t="shared" si="5"/>
        <v>31294.659486792694</v>
      </c>
      <c r="J144" s="17">
        <f t="shared" si="5"/>
        <v>20647.403647721614</v>
      </c>
      <c r="K144" s="17">
        <f t="shared" si="5"/>
        <v>26267.914953317657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242905.3</v>
      </c>
    </row>
    <row r="145" spans="2:20" ht="12.75">
      <c r="B145" t="s">
        <v>1</v>
      </c>
      <c r="C145" s="17">
        <f t="shared" si="5"/>
        <v>0</v>
      </c>
      <c r="D145" s="17">
        <f t="shared" si="5"/>
        <v>16765.103484532658</v>
      </c>
      <c r="E145" s="17">
        <f t="shared" si="5"/>
        <v>36946.49840057869</v>
      </c>
      <c r="F145" s="17">
        <f t="shared" si="5"/>
        <v>39302.029807745304</v>
      </c>
      <c r="G145" s="17">
        <f t="shared" si="5"/>
        <v>31188.777628271047</v>
      </c>
      <c r="H145" s="17">
        <f t="shared" si="5"/>
        <v>31951.33529496375</v>
      </c>
      <c r="I145" s="17">
        <f t="shared" si="5"/>
        <v>40452.69229471402</v>
      </c>
      <c r="J145" s="17">
        <f t="shared" si="5"/>
        <v>30877.13718250998</v>
      </c>
      <c r="K145" s="17">
        <f t="shared" si="5"/>
        <v>6056.9439066845625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233540.51799999998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656.2727260594429</v>
      </c>
      <c r="E147" s="10">
        <f t="shared" si="6"/>
        <v>3363.8954306854116</v>
      </c>
      <c r="F147" s="10">
        <f t="shared" si="6"/>
        <v>817.0297761665855</v>
      </c>
      <c r="G147" s="10">
        <f t="shared" si="6"/>
        <v>1441.2439278236434</v>
      </c>
      <c r="H147" s="10">
        <f t="shared" si="6"/>
        <v>282.69144333555005</v>
      </c>
      <c r="I147" s="10">
        <f t="shared" si="6"/>
        <v>3.866695929367089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6565.000000000001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656.2727260594429</v>
      </c>
      <c r="E150" s="17">
        <f t="shared" si="6"/>
        <v>3363.8954306854116</v>
      </c>
      <c r="F150" s="17">
        <f t="shared" si="6"/>
        <v>817.0297761665855</v>
      </c>
      <c r="G150" s="17">
        <f t="shared" si="6"/>
        <v>1441.2439278236434</v>
      </c>
      <c r="H150" s="17">
        <f t="shared" si="6"/>
        <v>282.69144333555005</v>
      </c>
      <c r="I150" s="17">
        <f t="shared" si="6"/>
        <v>3.866695929367089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6565.000000000001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2667.579315245739</v>
      </c>
      <c r="E152" s="10">
        <f t="shared" si="7"/>
        <v>4923.70217265651</v>
      </c>
      <c r="F152" s="10">
        <f t="shared" si="7"/>
        <v>5044.554071730038</v>
      </c>
      <c r="G152" s="10">
        <f t="shared" si="7"/>
        <v>8731.168724434609</v>
      </c>
      <c r="H152" s="10">
        <f t="shared" si="7"/>
        <v>11802.317576247953</v>
      </c>
      <c r="I152" s="10">
        <f t="shared" si="7"/>
        <v>10919.517637308216</v>
      </c>
      <c r="J152" s="10">
        <f t="shared" si="7"/>
        <v>3115.370823727742</v>
      </c>
      <c r="K152" s="10">
        <f t="shared" si="7"/>
        <v>556.7056786491945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47760.916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251.1081418628571</v>
      </c>
      <c r="F154" s="10">
        <f t="shared" si="8"/>
        <v>4.320411214675388</v>
      </c>
      <c r="G154" s="10">
        <f t="shared" si="8"/>
        <v>76.48480695872065</v>
      </c>
      <c r="H154" s="10">
        <f t="shared" si="8"/>
        <v>0</v>
      </c>
      <c r="I154" s="10">
        <f t="shared" si="8"/>
        <v>145.45706326916684</v>
      </c>
      <c r="J154" s="10">
        <f t="shared" si="8"/>
        <v>0</v>
      </c>
      <c r="K154" s="10">
        <f t="shared" si="8"/>
        <v>453.0646973552047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930.4351206606248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251.1081418628571</v>
      </c>
      <c r="F155" s="17">
        <f t="shared" si="8"/>
        <v>4.320411214675388</v>
      </c>
      <c r="G155" s="17">
        <f t="shared" si="8"/>
        <v>76.48480695872065</v>
      </c>
      <c r="H155" s="17">
        <f t="shared" si="8"/>
        <v>0</v>
      </c>
      <c r="I155" s="17">
        <f t="shared" si="8"/>
        <v>145.45706326916684</v>
      </c>
      <c r="J155" s="17">
        <f t="shared" si="8"/>
        <v>0</v>
      </c>
      <c r="K155" s="17">
        <f t="shared" si="8"/>
        <v>453.0646973552047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930.4351206606248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0</v>
      </c>
      <c r="E158" s="10">
        <f t="shared" si="9"/>
        <v>585.1642234105642</v>
      </c>
      <c r="F158" s="10">
        <f t="shared" si="9"/>
        <v>262.4736788723711</v>
      </c>
      <c r="G158" s="10">
        <f t="shared" si="9"/>
        <v>160.9822353955976</v>
      </c>
      <c r="H158" s="10">
        <f t="shared" si="9"/>
        <v>482.6116206498881</v>
      </c>
      <c r="I158" s="10">
        <f t="shared" si="9"/>
        <v>421.8237669659012</v>
      </c>
      <c r="J158" s="10">
        <f t="shared" si="9"/>
        <v>40.1979200305146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1953.2534453248368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0</v>
      </c>
      <c r="E160" s="17">
        <f t="shared" si="9"/>
        <v>585.1642234105642</v>
      </c>
      <c r="F160" s="17">
        <f t="shared" si="9"/>
        <v>262.4736788723711</v>
      </c>
      <c r="G160" s="17">
        <f t="shared" si="9"/>
        <v>160.9822353955976</v>
      </c>
      <c r="H160" s="17">
        <f t="shared" si="9"/>
        <v>482.6116206498881</v>
      </c>
      <c r="I160" s="17">
        <f t="shared" si="9"/>
        <v>421.8237669659012</v>
      </c>
      <c r="J160" s="17">
        <f t="shared" si="9"/>
        <v>40.1979200305146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1953.2534453248368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4700.755117618069</v>
      </c>
      <c r="D162" s="9">
        <f t="shared" si="10"/>
        <v>267999.04834196204</v>
      </c>
      <c r="E162" s="9">
        <f t="shared" si="10"/>
        <v>394131.62883149483</v>
      </c>
      <c r="F162" s="9">
        <f t="shared" si="10"/>
        <v>320346.6794361065</v>
      </c>
      <c r="G162" s="9">
        <f t="shared" si="10"/>
        <v>285176.4451893013</v>
      </c>
      <c r="H162" s="9">
        <f t="shared" si="10"/>
        <v>317131.7862836278</v>
      </c>
      <c r="I162" s="9">
        <f t="shared" si="10"/>
        <v>371873.33968020417</v>
      </c>
      <c r="J162" s="9">
        <f t="shared" si="10"/>
        <v>195149.8655330555</v>
      </c>
      <c r="K162" s="9">
        <f t="shared" si="10"/>
        <v>78156.31044124525</v>
      </c>
      <c r="L162" s="9">
        <f t="shared" si="10"/>
        <v>29725.573</v>
      </c>
      <c r="M162" s="9">
        <f t="shared" si="10"/>
        <v>5043.894</v>
      </c>
      <c r="N162" s="9">
        <f t="shared" si="10"/>
        <v>0</v>
      </c>
      <c r="O162" s="9">
        <f t="shared" si="10"/>
        <v>104.57100000000001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2269539.8968546153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40.148255300853535</v>
      </c>
      <c r="E169" s="17">
        <f t="shared" si="11"/>
        <v>616.9896971423026</v>
      </c>
      <c r="F169" s="17">
        <f t="shared" si="11"/>
        <v>2888.7868678173136</v>
      </c>
      <c r="G169" s="17">
        <f t="shared" si="11"/>
        <v>1560.3000782180723</v>
      </c>
      <c r="H169" s="17">
        <f t="shared" si="11"/>
        <v>1984.9627660371023</v>
      </c>
      <c r="I169" s="17">
        <f t="shared" si="11"/>
        <v>706.068102052256</v>
      </c>
      <c r="J169" s="17">
        <f t="shared" si="11"/>
        <v>112.7442334320995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7910</v>
      </c>
    </row>
    <row r="170" spans="2:20" ht="12.75">
      <c r="B170" t="s">
        <v>24</v>
      </c>
      <c r="C170" s="17">
        <f t="shared" si="11"/>
        <v>4700.755117618069</v>
      </c>
      <c r="D170" s="17">
        <f t="shared" si="11"/>
        <v>175406.2683508376</v>
      </c>
      <c r="E170" s="17">
        <f t="shared" si="11"/>
        <v>223243.17617431603</v>
      </c>
      <c r="F170" s="17">
        <f t="shared" si="11"/>
        <v>152057.42234595332</v>
      </c>
      <c r="G170" s="17">
        <f t="shared" si="11"/>
        <v>142005.73420070065</v>
      </c>
      <c r="H170" s="17">
        <f t="shared" si="11"/>
        <v>156606.07311063394</v>
      </c>
      <c r="I170" s="17">
        <f t="shared" si="11"/>
        <v>175651.06917697965</v>
      </c>
      <c r="J170" s="17">
        <f t="shared" si="11"/>
        <v>88772.0848882854</v>
      </c>
      <c r="K170" s="17">
        <f t="shared" si="11"/>
        <v>11779.603815123282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1130222.1871804479</v>
      </c>
    </row>
    <row r="171" spans="2:20" ht="12.75">
      <c r="B171" t="s">
        <v>25</v>
      </c>
      <c r="C171" s="17">
        <f t="shared" si="11"/>
        <v>0</v>
      </c>
      <c r="D171" s="17">
        <f t="shared" si="11"/>
        <v>7864.171234822944</v>
      </c>
      <c r="E171" s="17">
        <f t="shared" si="11"/>
        <v>3845.6579258570373</v>
      </c>
      <c r="F171" s="17">
        <f t="shared" si="11"/>
        <v>4757.212406649641</v>
      </c>
      <c r="G171" s="17">
        <f t="shared" si="11"/>
        <v>5386.0277750225005</v>
      </c>
      <c r="H171" s="17">
        <f t="shared" si="11"/>
        <v>8713.527292733603</v>
      </c>
      <c r="I171" s="17">
        <f t="shared" si="11"/>
        <v>10549.747122597348</v>
      </c>
      <c r="J171" s="17">
        <f t="shared" si="11"/>
        <v>12124.992213456517</v>
      </c>
      <c r="K171" s="17">
        <f t="shared" si="11"/>
        <v>7846.6640288604185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61088.00000000001</v>
      </c>
    </row>
    <row r="172" spans="2:20" ht="12.75">
      <c r="B172" t="s">
        <v>26</v>
      </c>
      <c r="C172" s="17">
        <f t="shared" si="11"/>
        <v>0</v>
      </c>
      <c r="D172" s="17">
        <f t="shared" si="11"/>
        <v>5271.936101983596</v>
      </c>
      <c r="E172" s="17">
        <f t="shared" si="11"/>
        <v>10191.074038673525</v>
      </c>
      <c r="F172" s="17">
        <f t="shared" si="11"/>
        <v>12018.194250953153</v>
      </c>
      <c r="G172" s="17">
        <f t="shared" si="11"/>
        <v>8302.839715335456</v>
      </c>
      <c r="H172" s="17">
        <f t="shared" si="11"/>
        <v>9403.58551856046</v>
      </c>
      <c r="I172" s="17">
        <f t="shared" si="11"/>
        <v>9263.248347738336</v>
      </c>
      <c r="J172" s="17">
        <f t="shared" si="11"/>
        <v>3338.1220267554795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57789.00000000001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3185" topLeftCell="O1" activePane="topLeft" state="split"/>
      <selection pane="topLeft" activeCell="C169" sqref="C169:S175"/>
      <selection pane="topRight" activeCell="T60" sqref="T1:V16384"/>
    </sheetView>
  </sheetViews>
  <sheetFormatPr defaultColWidth="11.00390625" defaultRowHeight="12.75"/>
  <cols>
    <col min="1" max="1" width="4.75390625" style="0" customWidth="1"/>
    <col min="2" max="2" width="30.25390625" style="0" customWidth="1"/>
  </cols>
  <sheetData>
    <row r="4" ht="12.75">
      <c r="B4" s="2" t="s">
        <v>42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165562.62807567944</v>
      </c>
      <c r="D11" s="10">
        <v>89779.07717596432</v>
      </c>
      <c r="E11" s="10">
        <v>72593.42501883573</v>
      </c>
      <c r="F11" s="10">
        <v>26216.459749582296</v>
      </c>
      <c r="G11" s="10">
        <v>60890.495556104484</v>
      </c>
      <c r="H11" s="10">
        <v>113762.55467510689</v>
      </c>
      <c r="I11" s="10">
        <v>100876.93800110587</v>
      </c>
      <c r="J11" s="10">
        <v>196697.499454425</v>
      </c>
      <c r="K11" s="10">
        <v>15362.661</v>
      </c>
      <c r="L11" s="10">
        <v>38356.52511458334</v>
      </c>
      <c r="M11" s="10">
        <v>5211.406</v>
      </c>
      <c r="N11" s="10">
        <v>24808.892</v>
      </c>
      <c r="O11" s="10">
        <v>10537.004</v>
      </c>
      <c r="P11" s="10">
        <v>16992.959</v>
      </c>
      <c r="Q11" s="10">
        <v>29116.067</v>
      </c>
      <c r="R11" s="10">
        <v>0</v>
      </c>
      <c r="S11" s="10">
        <v>8138.191</v>
      </c>
      <c r="T11" s="10"/>
      <c r="U11" s="11"/>
      <c r="V11" s="6"/>
    </row>
    <row r="12" spans="2:22" ht="12.75">
      <c r="B12" t="s">
        <v>126</v>
      </c>
      <c r="C12" s="5">
        <v>126494.07613020326</v>
      </c>
      <c r="D12" s="5">
        <v>82329.31312129626</v>
      </c>
      <c r="E12" s="5">
        <v>69421.44716502591</v>
      </c>
      <c r="F12" s="5">
        <v>15309.778743403893</v>
      </c>
      <c r="G12" s="5">
        <v>47838.81868666835</v>
      </c>
      <c r="H12" s="5">
        <v>93986.33616986005</v>
      </c>
      <c r="I12" s="5">
        <v>16844.651</v>
      </c>
      <c r="J12" s="5">
        <v>122519.03045442501</v>
      </c>
      <c r="K12" s="5">
        <v>0</v>
      </c>
      <c r="L12" s="5">
        <v>14816.834114583335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39068.55194547618</v>
      </c>
      <c r="D13" s="5">
        <v>7449.764054668061</v>
      </c>
      <c r="E13" s="5">
        <v>3171.9778538098153</v>
      </c>
      <c r="F13" s="5">
        <v>10906.681006178405</v>
      </c>
      <c r="G13" s="5">
        <v>13051.67686943613</v>
      </c>
      <c r="H13" s="5">
        <v>19776.218505246834</v>
      </c>
      <c r="I13" s="5">
        <v>84032.28700110587</v>
      </c>
      <c r="J13" s="5">
        <v>74178.46900000001</v>
      </c>
      <c r="K13" s="5">
        <v>15362.661</v>
      </c>
      <c r="L13" s="5">
        <v>23539.691000000003</v>
      </c>
      <c r="M13" s="5">
        <v>5211.406</v>
      </c>
      <c r="N13" s="5">
        <v>24808.892</v>
      </c>
      <c r="O13" s="5">
        <v>10537.004</v>
      </c>
      <c r="P13" s="5">
        <v>16992.959</v>
      </c>
      <c r="Q13" s="5">
        <v>29116.067</v>
      </c>
      <c r="R13" s="5">
        <v>0</v>
      </c>
      <c r="S13" s="5">
        <v>8138.191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3647.9552005577393</v>
      </c>
      <c r="D16" s="10">
        <v>0</v>
      </c>
      <c r="E16" s="10">
        <v>3034.0497878427273</v>
      </c>
      <c r="F16" s="10">
        <v>4228.901121488587</v>
      </c>
      <c r="G16" s="10">
        <v>16859.108837281983</v>
      </c>
      <c r="H16" s="10">
        <v>22096.65575395766</v>
      </c>
      <c r="I16" s="10">
        <v>14325.831</v>
      </c>
      <c r="J16" s="10">
        <v>16279.694</v>
      </c>
      <c r="K16" s="10">
        <v>59.044</v>
      </c>
      <c r="L16" s="10">
        <v>9535.272</v>
      </c>
      <c r="M16" s="10">
        <v>2032.696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3647.9552005577393</v>
      </c>
      <c r="D17" s="5">
        <v>0</v>
      </c>
      <c r="E17" s="5">
        <v>3034.0497878427273</v>
      </c>
      <c r="F17" s="5">
        <v>4228.901121488587</v>
      </c>
      <c r="G17" s="5">
        <v>16859.108837281983</v>
      </c>
      <c r="H17" s="5">
        <v>22096.65575395766</v>
      </c>
      <c r="I17" s="5">
        <v>14325.831</v>
      </c>
      <c r="J17" s="5">
        <v>16279.694</v>
      </c>
      <c r="K17" s="5">
        <v>59.044</v>
      </c>
      <c r="L17" s="5">
        <v>9535.272</v>
      </c>
      <c r="M17" s="5">
        <v>2032.696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47.724435950140034</v>
      </c>
      <c r="E36" s="10">
        <v>11.840088709386608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>
        <v>47.724435950140034</v>
      </c>
      <c r="E38" s="5">
        <v>11.840088709386608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169210.5832762372</v>
      </c>
      <c r="D40" s="9">
        <v>89826.80161191446</v>
      </c>
      <c r="E40" s="9">
        <v>75639.31489538784</v>
      </c>
      <c r="F40" s="9">
        <v>30445.360871070883</v>
      </c>
      <c r="G40" s="9">
        <v>77749.60439338647</v>
      </c>
      <c r="H40" s="9">
        <v>135859.21042906455</v>
      </c>
      <c r="I40" s="9">
        <v>115202.76900110587</v>
      </c>
      <c r="J40" s="9">
        <v>212977.193454425</v>
      </c>
      <c r="K40" s="9">
        <v>15421.705</v>
      </c>
      <c r="L40" s="9">
        <v>47891.79711458334</v>
      </c>
      <c r="M40" s="9">
        <v>7244.102</v>
      </c>
      <c r="N40" s="9">
        <v>24808.892</v>
      </c>
      <c r="O40" s="9">
        <v>10537.004</v>
      </c>
      <c r="P40" s="9">
        <v>16992.959</v>
      </c>
      <c r="Q40" s="9">
        <v>29116.067</v>
      </c>
      <c r="R40" s="9">
        <v>0</v>
      </c>
      <c r="S40" s="9">
        <v>8138.191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126494.07613020326</v>
      </c>
      <c r="D48" s="5">
        <v>82329.31312129626</v>
      </c>
      <c r="E48" s="5">
        <v>69421.44716502591</v>
      </c>
      <c r="F48" s="5">
        <v>15309.778743403893</v>
      </c>
      <c r="G48" s="5">
        <v>47838.81868666835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93986.33616986005</v>
      </c>
      <c r="I49" s="5">
        <v>16844.651</v>
      </c>
      <c r="J49" s="5">
        <v>122519.03045442501</v>
      </c>
      <c r="K49" s="5">
        <v>0</v>
      </c>
      <c r="L49" s="5">
        <v>14816.834114583335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25.5">
      <c r="B56" s="7" t="s">
        <v>9</v>
      </c>
      <c r="C56" s="5">
        <v>5145.612100777709</v>
      </c>
      <c r="D56" s="5"/>
      <c r="E56" s="5">
        <v>3171.9778538098153</v>
      </c>
      <c r="F56" s="5">
        <v>9733.14730141959</v>
      </c>
      <c r="G56" s="5">
        <v>2710.380931075932</v>
      </c>
      <c r="H56" s="5">
        <v>11270.159720252905</v>
      </c>
      <c r="I56" s="5">
        <v>43648.822</v>
      </c>
      <c r="J56" s="5">
        <v>45258.73500000001</v>
      </c>
      <c r="K56" s="5">
        <v>5083.416</v>
      </c>
      <c r="L56" s="5">
        <v>15415.512000000002</v>
      </c>
      <c r="M56" s="5">
        <v>5211.406</v>
      </c>
      <c r="N56" s="5">
        <v>16098.168000000001</v>
      </c>
      <c r="O56" s="5">
        <v>455.64</v>
      </c>
      <c r="P56" s="5">
        <v>16992.959</v>
      </c>
      <c r="Q56" s="5">
        <v>29116.067</v>
      </c>
      <c r="R56" s="5"/>
      <c r="S56" s="5">
        <v>8138.191</v>
      </c>
      <c r="T56" s="5"/>
      <c r="U56" s="13"/>
      <c r="V56" s="6"/>
    </row>
    <row r="57" spans="2:22" ht="12.75">
      <c r="B57" s="7" t="s">
        <v>10</v>
      </c>
      <c r="C57" s="5">
        <v>33922.93984469847</v>
      </c>
      <c r="D57" s="5">
        <v>7449.764054668061</v>
      </c>
      <c r="E57" s="5"/>
      <c r="F57" s="5">
        <v>1173.533704758814</v>
      </c>
      <c r="G57" s="5">
        <v>10341.2959383602</v>
      </c>
      <c r="H57" s="5">
        <v>8506.05878499393</v>
      </c>
      <c r="I57" s="5">
        <v>40383.46500110586</v>
      </c>
      <c r="J57" s="5">
        <v>28919.734</v>
      </c>
      <c r="K57" s="5">
        <v>10279.245</v>
      </c>
      <c r="L57" s="5">
        <v>8124.179</v>
      </c>
      <c r="M57" s="5"/>
      <c r="N57" s="5">
        <v>8710.724</v>
      </c>
      <c r="O57" s="5">
        <v>10081.364000000001</v>
      </c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>
        <v>1158.8870998761915</v>
      </c>
      <c r="F58" s="5">
        <v>3357.1311168006923</v>
      </c>
      <c r="G58" s="5">
        <v>1229.0465604077267</v>
      </c>
      <c r="H58" s="5">
        <v>11172.127872104624</v>
      </c>
      <c r="I58" s="5">
        <v>8390.761999999999</v>
      </c>
      <c r="J58" s="5">
        <v>9150.608</v>
      </c>
      <c r="K58" s="5">
        <v>59.044</v>
      </c>
      <c r="L58" s="5">
        <v>9535.272</v>
      </c>
      <c r="M58" s="5">
        <v>495.945</v>
      </c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1875.1626879665357</v>
      </c>
      <c r="F59" s="5">
        <v>871.7700046878944</v>
      </c>
      <c r="G59" s="5">
        <v>15630.062276874258</v>
      </c>
      <c r="H59" s="5">
        <v>10924.527881853039</v>
      </c>
      <c r="I59" s="5">
        <v>5935.069000000001</v>
      </c>
      <c r="J59" s="5">
        <v>7129.086</v>
      </c>
      <c r="K59" s="5"/>
      <c r="L59" s="5"/>
      <c r="M59" s="5">
        <v>1536.751</v>
      </c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>
        <v>3647.9552005577393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42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5838.345228416113</v>
      </c>
      <c r="E72" s="10">
        <v>9300.65553269121</v>
      </c>
      <c r="F72" s="10">
        <v>9693.503685325577</v>
      </c>
      <c r="G72" s="10">
        <v>12250.808262309874</v>
      </c>
      <c r="H72" s="10">
        <v>20451.629375583463</v>
      </c>
      <c r="I72" s="10">
        <v>10544.675030072489</v>
      </c>
      <c r="J72" s="10">
        <v>4087.827751317411</v>
      </c>
      <c r="K72" s="10">
        <v>4741.158134283859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5483.668598596238</v>
      </c>
      <c r="E73" s="5">
        <v>5523.2059287306965</v>
      </c>
      <c r="F73" s="5">
        <v>6857.60981074072</v>
      </c>
      <c r="G73" s="5">
        <v>8788.79488695418</v>
      </c>
      <c r="H73" s="5">
        <v>5758.381928453408</v>
      </c>
      <c r="I73" s="5">
        <v>5362.7824120934565</v>
      </c>
      <c r="J73" s="5">
        <v>1805.7729602071563</v>
      </c>
      <c r="K73" s="5">
        <v>1684.7604742241435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354.67662981987576</v>
      </c>
      <c r="E75" s="5">
        <v>3777.4496039605133</v>
      </c>
      <c r="F75" s="5">
        <v>2835.8938745848563</v>
      </c>
      <c r="G75" s="5">
        <v>3462.0133753556956</v>
      </c>
      <c r="H75" s="5">
        <v>14693.247447130054</v>
      </c>
      <c r="I75" s="5">
        <v>5181.892617979033</v>
      </c>
      <c r="J75" s="5">
        <v>2282.054791110255</v>
      </c>
      <c r="K75" s="5">
        <v>3056.3976600597152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1334.4398988099267</v>
      </c>
      <c r="E77" s="10">
        <v>2270.2689125604584</v>
      </c>
      <c r="F77" s="10">
        <v>2131.3328783607017</v>
      </c>
      <c r="G77" s="10">
        <v>2017.240472396652</v>
      </c>
      <c r="H77" s="10">
        <v>6389.207669434078</v>
      </c>
      <c r="I77" s="10">
        <v>2510.245167086052</v>
      </c>
      <c r="J77" s="10">
        <v>3197.6371145308062</v>
      </c>
      <c r="K77" s="10">
        <v>3862.0078868213254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139.62652112360655</v>
      </c>
      <c r="E78" s="5">
        <v>528.1067803697689</v>
      </c>
      <c r="F78" s="5">
        <v>143.77931089851714</v>
      </c>
      <c r="G78" s="5">
        <v>598.7175444053943</v>
      </c>
      <c r="H78" s="5">
        <v>4129.188739162143</v>
      </c>
      <c r="I78" s="5">
        <v>1432.6041943371918</v>
      </c>
      <c r="J78" s="5">
        <v>2625.7362902405216</v>
      </c>
      <c r="K78" s="5">
        <v>3761.6276194628563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1194.81337768632</v>
      </c>
      <c r="E80" s="5">
        <v>1742.1621321906896</v>
      </c>
      <c r="F80" s="5">
        <v>1987.5535674621844</v>
      </c>
      <c r="G80" s="5">
        <v>1418.5229279912576</v>
      </c>
      <c r="H80" s="5">
        <v>2260.018930271934</v>
      </c>
      <c r="I80" s="5">
        <v>1077.6409727488601</v>
      </c>
      <c r="J80" s="5">
        <v>571.9008242902845</v>
      </c>
      <c r="K80" s="5">
        <v>100.38026735846907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980.769669080228</v>
      </c>
      <c r="E82" s="10">
        <v>4328.777645793168</v>
      </c>
      <c r="F82" s="10">
        <v>5831.952955001532</v>
      </c>
      <c r="G82" s="10">
        <v>9785.621510158066</v>
      </c>
      <c r="H82" s="10">
        <v>16772.468912957385</v>
      </c>
      <c r="I82" s="10">
        <v>19345.35726416034</v>
      </c>
      <c r="J82" s="10">
        <v>14823.751312138875</v>
      </c>
      <c r="K82" s="10">
        <v>5387.613730710411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0</v>
      </c>
      <c r="E83" s="5">
        <v>169.6143808391969</v>
      </c>
      <c r="F83" s="5">
        <v>512.6645734606611</v>
      </c>
      <c r="G83" s="5">
        <v>605.3047150854255</v>
      </c>
      <c r="H83" s="5">
        <v>1496.125247621246</v>
      </c>
      <c r="I83" s="5">
        <v>1370.645553731541</v>
      </c>
      <c r="J83" s="5">
        <v>939.8995292619295</v>
      </c>
      <c r="K83" s="5">
        <v>0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980.769669080228</v>
      </c>
      <c r="E84" s="5">
        <v>4159.163264953971</v>
      </c>
      <c r="F84" s="5">
        <v>5319.288381540871</v>
      </c>
      <c r="G84" s="5">
        <v>9180.31679507264</v>
      </c>
      <c r="H84" s="5">
        <v>15276.343665336139</v>
      </c>
      <c r="I84" s="5">
        <v>17974.711710428797</v>
      </c>
      <c r="J84" s="5">
        <v>13883.851782876945</v>
      </c>
      <c r="K84" s="5">
        <v>5387.613730710411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586.0245128956947</v>
      </c>
      <c r="E91" s="10">
        <v>2225.63947188787</v>
      </c>
      <c r="F91" s="10">
        <v>9796.543388265858</v>
      </c>
      <c r="G91" s="10">
        <v>12016.856998164201</v>
      </c>
      <c r="H91" s="10">
        <v>23792.277038976605</v>
      </c>
      <c r="I91" s="10">
        <v>25583.80043897635</v>
      </c>
      <c r="J91" s="10">
        <v>10448.242481017016</v>
      </c>
      <c r="K91" s="10">
        <v>4906.763669816414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0</v>
      </c>
      <c r="E97" s="10">
        <v>1.2982470377941975</v>
      </c>
      <c r="F97" s="10">
        <v>2.9438524666917565</v>
      </c>
      <c r="G97" s="10">
        <v>22.47228516752301</v>
      </c>
      <c r="H97" s="10">
        <v>15.689643071065113</v>
      </c>
      <c r="I97" s="10">
        <v>19.720822852760417</v>
      </c>
      <c r="J97" s="10">
        <v>49.453790000082265</v>
      </c>
      <c r="K97" s="10">
        <v>67.7642794306555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0</v>
      </c>
      <c r="E99" s="5">
        <v>1.2982470377941975</v>
      </c>
      <c r="F99" s="5">
        <v>2.9438524666917565</v>
      </c>
      <c r="G99" s="5">
        <v>22.47228516752301</v>
      </c>
      <c r="H99" s="5">
        <v>15.689643071065113</v>
      </c>
      <c r="I99" s="5">
        <v>19.720822852760417</v>
      </c>
      <c r="J99" s="5">
        <v>49.453790000082265</v>
      </c>
      <c r="K99" s="5">
        <v>67.7642794306555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8739.579309201961</v>
      </c>
      <c r="E101" s="9">
        <v>18126.6398099705</v>
      </c>
      <c r="F101" s="9">
        <v>27456.276759420358</v>
      </c>
      <c r="G101" s="9">
        <v>36092.99952819632</v>
      </c>
      <c r="H101" s="9">
        <v>67421.2726400226</v>
      </c>
      <c r="I101" s="9">
        <v>58003.79872314799</v>
      </c>
      <c r="J101" s="9">
        <v>32606.91244900419</v>
      </c>
      <c r="K101" s="9">
        <v>18965.307701062666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5483.668598596238</v>
      </c>
      <c r="E107" s="16">
        <v>5523.2059287306965</v>
      </c>
      <c r="F107" s="16">
        <v>6857.60981074072</v>
      </c>
      <c r="G107" s="16">
        <v>8788.79488695418</v>
      </c>
      <c r="H107" s="16">
        <v>5758.381928453408</v>
      </c>
      <c r="I107" s="16">
        <v>5362.7824120934565</v>
      </c>
      <c r="J107" s="16">
        <v>1805.7729602071563</v>
      </c>
      <c r="K107" s="16">
        <v>1684.7604742241435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5483.668598596238</v>
      </c>
      <c r="E109" s="5">
        <v>5523.2059287306965</v>
      </c>
      <c r="F109" s="5">
        <v>6857.60981074072</v>
      </c>
      <c r="G109" s="5">
        <v>8788.79488695418</v>
      </c>
      <c r="H109" s="5">
        <v>5758.381928453408</v>
      </c>
      <c r="I109" s="5">
        <v>5362.7824120934565</v>
      </c>
      <c r="J109" s="5">
        <v>1805.7729602071563</v>
      </c>
      <c r="K109" s="5">
        <v>1684.7604742241435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25.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42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165562.62807567944</v>
      </c>
      <c r="D133" s="10">
        <f t="shared" si="1"/>
        <v>95617.42240438044</v>
      </c>
      <c r="E133" s="10">
        <f t="shared" si="1"/>
        <v>81894.08055152693</v>
      </c>
      <c r="F133" s="10">
        <f t="shared" si="1"/>
        <v>35909.96343490787</v>
      </c>
      <c r="G133" s="10">
        <f t="shared" si="1"/>
        <v>73141.30381841437</v>
      </c>
      <c r="H133" s="10">
        <f t="shared" si="1"/>
        <v>134214.18405069035</v>
      </c>
      <c r="I133" s="10">
        <f t="shared" si="1"/>
        <v>111421.61303117836</v>
      </c>
      <c r="J133" s="10">
        <f t="shared" si="1"/>
        <v>200785.32720574242</v>
      </c>
      <c r="K133" s="10">
        <f t="shared" si="1"/>
        <v>20103.819134283858</v>
      </c>
      <c r="L133" s="10">
        <f t="shared" si="1"/>
        <v>38356.52511458334</v>
      </c>
      <c r="M133" s="10">
        <f t="shared" si="1"/>
        <v>5211.406</v>
      </c>
      <c r="N133" s="10">
        <f t="shared" si="1"/>
        <v>24808.892</v>
      </c>
      <c r="O133" s="10">
        <f t="shared" si="1"/>
        <v>10537.004</v>
      </c>
      <c r="P133" s="10">
        <f t="shared" si="1"/>
        <v>16992.959</v>
      </c>
      <c r="Q133" s="10">
        <f t="shared" si="1"/>
        <v>29116.067</v>
      </c>
      <c r="R133" s="10">
        <f t="shared" si="1"/>
        <v>0</v>
      </c>
      <c r="S133" s="10">
        <f t="shared" si="1"/>
        <v>8138.191</v>
      </c>
      <c r="T133" s="10">
        <f>SUM(C133:S133)</f>
        <v>1051811.3858213874</v>
      </c>
    </row>
    <row r="134" spans="2:20" ht="12.75">
      <c r="B134" t="s">
        <v>126</v>
      </c>
      <c r="C134" s="17">
        <f aca="true" t="shared" si="2" ref="C134:R136">C12+C73</f>
        <v>126494.07613020326</v>
      </c>
      <c r="D134" s="17">
        <f t="shared" si="2"/>
        <v>87812.9817198925</v>
      </c>
      <c r="E134" s="17">
        <f t="shared" si="2"/>
        <v>74944.6530937566</v>
      </c>
      <c r="F134" s="17">
        <f t="shared" si="2"/>
        <v>22167.388554144614</v>
      </c>
      <c r="G134" s="17">
        <f t="shared" si="2"/>
        <v>56627.61357362253</v>
      </c>
      <c r="H134" s="17">
        <f t="shared" si="2"/>
        <v>99744.71809831346</v>
      </c>
      <c r="I134" s="17">
        <f t="shared" si="2"/>
        <v>22207.433412093458</v>
      </c>
      <c r="J134" s="17">
        <f t="shared" si="2"/>
        <v>124324.80341463217</v>
      </c>
      <c r="K134" s="17">
        <f t="shared" si="2"/>
        <v>1684.7604742241435</v>
      </c>
      <c r="L134" s="17">
        <f t="shared" si="2"/>
        <v>14816.834114583335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630825.262585466</v>
      </c>
    </row>
    <row r="135" spans="2:20" ht="12.75">
      <c r="B135" t="s">
        <v>127</v>
      </c>
      <c r="C135" s="17">
        <f t="shared" si="2"/>
        <v>39068.55194547618</v>
      </c>
      <c r="D135" s="17">
        <f t="shared" si="2"/>
        <v>7449.764054668061</v>
      </c>
      <c r="E135" s="17">
        <f t="shared" si="2"/>
        <v>3171.9778538098153</v>
      </c>
      <c r="F135" s="17">
        <f t="shared" si="2"/>
        <v>10906.681006178405</v>
      </c>
      <c r="G135" s="17">
        <f t="shared" si="2"/>
        <v>13051.67686943613</v>
      </c>
      <c r="H135" s="17">
        <f t="shared" si="2"/>
        <v>19776.218505246834</v>
      </c>
      <c r="I135" s="17">
        <f t="shared" si="2"/>
        <v>84032.28700110587</v>
      </c>
      <c r="J135" s="17">
        <f t="shared" si="2"/>
        <v>74178.46900000001</v>
      </c>
      <c r="K135" s="17">
        <f t="shared" si="2"/>
        <v>15362.661</v>
      </c>
      <c r="L135" s="17">
        <f t="shared" si="2"/>
        <v>23539.691000000003</v>
      </c>
      <c r="M135" s="17">
        <f t="shared" si="2"/>
        <v>5211.406</v>
      </c>
      <c r="N135" s="17">
        <f t="shared" si="2"/>
        <v>24808.892</v>
      </c>
      <c r="O135" s="17">
        <f t="shared" si="2"/>
        <v>10537.004</v>
      </c>
      <c r="P135" s="17">
        <f t="shared" si="2"/>
        <v>16992.959</v>
      </c>
      <c r="Q135" s="17">
        <f t="shared" si="2"/>
        <v>29116.067</v>
      </c>
      <c r="R135" s="17">
        <f t="shared" si="2"/>
        <v>0</v>
      </c>
      <c r="S135" s="17">
        <f>S13+S74</f>
        <v>8138.191</v>
      </c>
      <c r="T135" s="16">
        <f t="shared" si="3"/>
        <v>385342.49723592127</v>
      </c>
    </row>
    <row r="136" spans="2:20" ht="12.75">
      <c r="B136" t="s">
        <v>128</v>
      </c>
      <c r="C136" s="17">
        <f t="shared" si="2"/>
        <v>0</v>
      </c>
      <c r="D136" s="17">
        <f t="shared" si="2"/>
        <v>354.67662981987576</v>
      </c>
      <c r="E136" s="17">
        <f t="shared" si="2"/>
        <v>3777.4496039605133</v>
      </c>
      <c r="F136" s="17">
        <f t="shared" si="2"/>
        <v>2835.8938745848563</v>
      </c>
      <c r="G136" s="17">
        <f t="shared" si="2"/>
        <v>3462.0133753556956</v>
      </c>
      <c r="H136" s="17">
        <f t="shared" si="2"/>
        <v>14693.247447130054</v>
      </c>
      <c r="I136" s="17">
        <f t="shared" si="2"/>
        <v>5181.892617979033</v>
      </c>
      <c r="J136" s="17">
        <f t="shared" si="2"/>
        <v>2282.054791110255</v>
      </c>
      <c r="K136" s="17">
        <f t="shared" si="2"/>
        <v>3056.3976600597152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35643.626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3647.9552005577393</v>
      </c>
      <c r="D138" s="10">
        <f t="shared" si="4"/>
        <v>1334.4398988099267</v>
      </c>
      <c r="E138" s="10">
        <f t="shared" si="4"/>
        <v>5304.318700403186</v>
      </c>
      <c r="F138" s="10">
        <f t="shared" si="4"/>
        <v>6360.233999849288</v>
      </c>
      <c r="G138" s="10">
        <f t="shared" si="4"/>
        <v>18876.349309678633</v>
      </c>
      <c r="H138" s="10">
        <f t="shared" si="4"/>
        <v>28485.86342339174</v>
      </c>
      <c r="I138" s="10">
        <f t="shared" si="4"/>
        <v>16836.076167086052</v>
      </c>
      <c r="J138" s="10">
        <f t="shared" si="4"/>
        <v>19477.331114530807</v>
      </c>
      <c r="K138" s="10">
        <f t="shared" si="4"/>
        <v>3921.0518868213253</v>
      </c>
      <c r="L138" s="10">
        <f t="shared" si="4"/>
        <v>9535.272</v>
      </c>
      <c r="M138" s="10">
        <f t="shared" si="4"/>
        <v>2032.696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115811.5877011287</v>
      </c>
    </row>
    <row r="139" spans="2:20" ht="12.75">
      <c r="B139" t="s">
        <v>130</v>
      </c>
      <c r="C139" s="17">
        <f t="shared" si="4"/>
        <v>3647.9552005577393</v>
      </c>
      <c r="D139" s="17">
        <f t="shared" si="4"/>
        <v>139.62652112360655</v>
      </c>
      <c r="E139" s="17">
        <f t="shared" si="4"/>
        <v>3562.156568212496</v>
      </c>
      <c r="F139" s="17">
        <f t="shared" si="4"/>
        <v>4372.680432387104</v>
      </c>
      <c r="G139" s="17">
        <f t="shared" si="4"/>
        <v>17457.826381687377</v>
      </c>
      <c r="H139" s="17">
        <f t="shared" si="4"/>
        <v>26225.844493119803</v>
      </c>
      <c r="I139" s="17">
        <f t="shared" si="4"/>
        <v>15758.435194337191</v>
      </c>
      <c r="J139" s="17">
        <f t="shared" si="4"/>
        <v>18905.43029024052</v>
      </c>
      <c r="K139" s="17">
        <f t="shared" si="4"/>
        <v>3820.671619462856</v>
      </c>
      <c r="L139" s="17">
        <f t="shared" si="4"/>
        <v>9535.272</v>
      </c>
      <c r="M139" s="17">
        <f t="shared" si="4"/>
        <v>2032.696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105458.59470112868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1194.81337768632</v>
      </c>
      <c r="E141" s="17">
        <f t="shared" si="4"/>
        <v>1742.1621321906896</v>
      </c>
      <c r="F141" s="17">
        <f t="shared" si="4"/>
        <v>1987.5535674621844</v>
      </c>
      <c r="G141" s="17">
        <f t="shared" si="4"/>
        <v>1418.5229279912576</v>
      </c>
      <c r="H141" s="17">
        <f t="shared" si="4"/>
        <v>2260.018930271934</v>
      </c>
      <c r="I141" s="17">
        <f t="shared" si="4"/>
        <v>1077.6409727488601</v>
      </c>
      <c r="J141" s="17">
        <f t="shared" si="4"/>
        <v>571.9008242902845</v>
      </c>
      <c r="K141" s="17">
        <f t="shared" si="4"/>
        <v>100.38026735846907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10352.992999999999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980.769669080228</v>
      </c>
      <c r="E143" s="10">
        <f t="shared" si="5"/>
        <v>4328.777645793168</v>
      </c>
      <c r="F143" s="10">
        <f t="shared" si="5"/>
        <v>5831.952955001532</v>
      </c>
      <c r="G143" s="10">
        <f t="shared" si="5"/>
        <v>9785.621510158066</v>
      </c>
      <c r="H143" s="10">
        <f t="shared" si="5"/>
        <v>16772.468912957385</v>
      </c>
      <c r="I143" s="10">
        <f t="shared" si="5"/>
        <v>19345.35726416034</v>
      </c>
      <c r="J143" s="10">
        <f t="shared" si="5"/>
        <v>14823.751312138875</v>
      </c>
      <c r="K143" s="10">
        <f t="shared" si="5"/>
        <v>5387.613730710411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77256.313</v>
      </c>
    </row>
    <row r="144" spans="2:20" ht="12.75">
      <c r="B144" t="s">
        <v>0</v>
      </c>
      <c r="C144" s="17">
        <f t="shared" si="5"/>
        <v>0</v>
      </c>
      <c r="D144" s="17">
        <f t="shared" si="5"/>
        <v>0</v>
      </c>
      <c r="E144" s="17">
        <f t="shared" si="5"/>
        <v>169.6143808391969</v>
      </c>
      <c r="F144" s="17">
        <f t="shared" si="5"/>
        <v>512.6645734606611</v>
      </c>
      <c r="G144" s="17">
        <f t="shared" si="5"/>
        <v>605.3047150854255</v>
      </c>
      <c r="H144" s="17">
        <f t="shared" si="5"/>
        <v>1496.125247621246</v>
      </c>
      <c r="I144" s="17">
        <f t="shared" si="5"/>
        <v>1370.645553731541</v>
      </c>
      <c r="J144" s="17">
        <f t="shared" si="5"/>
        <v>939.8995292619295</v>
      </c>
      <c r="K144" s="17">
        <f t="shared" si="5"/>
        <v>0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5094.253999999999</v>
      </c>
    </row>
    <row r="145" spans="2:20" ht="12.75">
      <c r="B145" t="s">
        <v>1</v>
      </c>
      <c r="C145" s="17">
        <f t="shared" si="5"/>
        <v>0</v>
      </c>
      <c r="D145" s="17">
        <f t="shared" si="5"/>
        <v>980.769669080228</v>
      </c>
      <c r="E145" s="17">
        <f t="shared" si="5"/>
        <v>4159.163264953971</v>
      </c>
      <c r="F145" s="17">
        <f t="shared" si="5"/>
        <v>5319.288381540871</v>
      </c>
      <c r="G145" s="17">
        <f t="shared" si="5"/>
        <v>9180.31679507264</v>
      </c>
      <c r="H145" s="17">
        <f t="shared" si="5"/>
        <v>15276.343665336139</v>
      </c>
      <c r="I145" s="17">
        <f t="shared" si="5"/>
        <v>17974.711710428797</v>
      </c>
      <c r="J145" s="17">
        <f t="shared" si="5"/>
        <v>13883.851782876945</v>
      </c>
      <c r="K145" s="17">
        <f t="shared" si="5"/>
        <v>5387.613730710411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72162.059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586.0245128956947</v>
      </c>
      <c r="E152" s="10">
        <f t="shared" si="7"/>
        <v>2225.63947188787</v>
      </c>
      <c r="F152" s="10">
        <f t="shared" si="7"/>
        <v>9796.543388265858</v>
      </c>
      <c r="G152" s="10">
        <f t="shared" si="7"/>
        <v>12016.856998164201</v>
      </c>
      <c r="H152" s="10">
        <f t="shared" si="7"/>
        <v>23792.277038976605</v>
      </c>
      <c r="I152" s="10">
        <f t="shared" si="7"/>
        <v>25583.80043897635</v>
      </c>
      <c r="J152" s="10">
        <f t="shared" si="7"/>
        <v>10448.242481017016</v>
      </c>
      <c r="K152" s="10">
        <f t="shared" si="7"/>
        <v>4906.763669816414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89356.14800000002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47.724435950140034</v>
      </c>
      <c r="E158" s="10">
        <f t="shared" si="9"/>
        <v>13.138335747180806</v>
      </c>
      <c r="F158" s="10">
        <f t="shared" si="9"/>
        <v>2.9438524666917565</v>
      </c>
      <c r="G158" s="10">
        <f t="shared" si="9"/>
        <v>22.47228516752301</v>
      </c>
      <c r="H158" s="10">
        <f t="shared" si="9"/>
        <v>15.689643071065113</v>
      </c>
      <c r="I158" s="10">
        <f t="shared" si="9"/>
        <v>19.720822852760417</v>
      </c>
      <c r="J158" s="10">
        <f t="shared" si="9"/>
        <v>49.453790000082265</v>
      </c>
      <c r="K158" s="10">
        <f t="shared" si="9"/>
        <v>67.7642794306555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238.90744468609893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47.724435950140034</v>
      </c>
      <c r="E160" s="17">
        <f t="shared" si="9"/>
        <v>13.138335747180806</v>
      </c>
      <c r="F160" s="17">
        <f t="shared" si="9"/>
        <v>2.9438524666917565</v>
      </c>
      <c r="G160" s="17">
        <f t="shared" si="9"/>
        <v>22.47228516752301</v>
      </c>
      <c r="H160" s="17">
        <f t="shared" si="9"/>
        <v>15.689643071065113</v>
      </c>
      <c r="I160" s="17">
        <f t="shared" si="9"/>
        <v>19.720822852760417</v>
      </c>
      <c r="J160" s="17">
        <f t="shared" si="9"/>
        <v>49.453790000082265</v>
      </c>
      <c r="K160" s="17">
        <f t="shared" si="9"/>
        <v>67.7642794306555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238.90744468609893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169210.5832762372</v>
      </c>
      <c r="D162" s="9">
        <f t="shared" si="10"/>
        <v>98566.38092111642</v>
      </c>
      <c r="E162" s="9">
        <f t="shared" si="10"/>
        <v>93765.95470535834</v>
      </c>
      <c r="F162" s="9">
        <f t="shared" si="10"/>
        <v>57901.63763049124</v>
      </c>
      <c r="G162" s="9">
        <f t="shared" si="10"/>
        <v>113842.60392158279</v>
      </c>
      <c r="H162" s="9">
        <f t="shared" si="10"/>
        <v>203280.48306908715</v>
      </c>
      <c r="I162" s="9">
        <f t="shared" si="10"/>
        <v>173206.56772425387</v>
      </c>
      <c r="J162" s="9">
        <f t="shared" si="10"/>
        <v>245584.10590342918</v>
      </c>
      <c r="K162" s="9">
        <f t="shared" si="10"/>
        <v>34387.01270106267</v>
      </c>
      <c r="L162" s="9">
        <f t="shared" si="10"/>
        <v>47891.79711458334</v>
      </c>
      <c r="M162" s="9">
        <f t="shared" si="10"/>
        <v>7244.102</v>
      </c>
      <c r="N162" s="9">
        <f t="shared" si="10"/>
        <v>24808.892</v>
      </c>
      <c r="O162" s="9">
        <f t="shared" si="10"/>
        <v>10537.004</v>
      </c>
      <c r="P162" s="9">
        <f t="shared" si="10"/>
        <v>16992.959</v>
      </c>
      <c r="Q162" s="9">
        <f t="shared" si="10"/>
        <v>29116.067</v>
      </c>
      <c r="R162" s="9">
        <f t="shared" si="10"/>
        <v>0</v>
      </c>
      <c r="S162" s="9">
        <f t="shared" si="10"/>
        <v>8138.191</v>
      </c>
      <c r="T162" s="9">
        <f t="shared" si="3"/>
        <v>1334474.3419672023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126494.07613020326</v>
      </c>
      <c r="D170" s="17">
        <f t="shared" si="11"/>
        <v>87812.9817198925</v>
      </c>
      <c r="E170" s="17">
        <f t="shared" si="11"/>
        <v>74944.6530937566</v>
      </c>
      <c r="F170" s="17">
        <f t="shared" si="11"/>
        <v>22167.388554144614</v>
      </c>
      <c r="G170" s="17">
        <f t="shared" si="11"/>
        <v>56627.61357362253</v>
      </c>
      <c r="H170" s="17">
        <f t="shared" si="11"/>
        <v>5758.381928453408</v>
      </c>
      <c r="I170" s="17">
        <f t="shared" si="11"/>
        <v>5362.7824120934565</v>
      </c>
      <c r="J170" s="17">
        <f t="shared" si="11"/>
        <v>1805.7729602071563</v>
      </c>
      <c r="K170" s="17">
        <f t="shared" si="11"/>
        <v>1684.7604742241435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382658.4108465977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93986.33616986005</v>
      </c>
      <c r="I171" s="17">
        <f t="shared" si="11"/>
        <v>16844.651</v>
      </c>
      <c r="J171" s="17">
        <f t="shared" si="11"/>
        <v>122519.03045442501</v>
      </c>
      <c r="K171" s="17">
        <f t="shared" si="11"/>
        <v>0</v>
      </c>
      <c r="L171" s="17">
        <f t="shared" si="11"/>
        <v>14816.834114583335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248166.8517388684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600" topLeftCell="M1" activePane="topLeft" state="split"/>
      <selection pane="topLeft" activeCell="C169" sqref="C169:S175"/>
      <selection pane="topRight" activeCell="T49" sqref="T1:V16384"/>
    </sheetView>
  </sheetViews>
  <sheetFormatPr defaultColWidth="11.00390625" defaultRowHeight="12.75"/>
  <cols>
    <col min="1" max="1" width="4.625" style="0" customWidth="1"/>
    <col min="2" max="2" width="38.875" style="0" customWidth="1"/>
  </cols>
  <sheetData>
    <row r="4" ht="12.75">
      <c r="B4" s="2" t="s">
        <v>43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0</v>
      </c>
      <c r="D11" s="10">
        <v>3635.1434315387114</v>
      </c>
      <c r="E11" s="10">
        <v>7698.572662363419</v>
      </c>
      <c r="F11" s="10">
        <v>0</v>
      </c>
      <c r="G11" s="10">
        <v>11320.442951931054</v>
      </c>
      <c r="H11" s="10">
        <v>10211.96723883019</v>
      </c>
      <c r="I11" s="10">
        <v>40807.126000000004</v>
      </c>
      <c r="J11" s="10">
        <v>18520.364</v>
      </c>
      <c r="K11" s="10">
        <v>7575.983</v>
      </c>
      <c r="L11" s="10">
        <v>14967.243999999999</v>
      </c>
      <c r="M11" s="10">
        <v>12548.42</v>
      </c>
      <c r="N11" s="10">
        <v>4105.564</v>
      </c>
      <c r="O11" s="10">
        <v>1113.225</v>
      </c>
      <c r="P11" s="10">
        <v>13291.486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3635.1434315387114</v>
      </c>
      <c r="E13" s="5">
        <v>7698.572662363419</v>
      </c>
      <c r="F13" s="5">
        <v>0</v>
      </c>
      <c r="G13" s="5">
        <v>11320.442951931054</v>
      </c>
      <c r="H13" s="5">
        <v>10211.96723883019</v>
      </c>
      <c r="I13" s="5">
        <v>40807.126000000004</v>
      </c>
      <c r="J13" s="5">
        <v>18520.364</v>
      </c>
      <c r="K13" s="5">
        <v>7575.983</v>
      </c>
      <c r="L13" s="5">
        <v>14967.243999999999</v>
      </c>
      <c r="M13" s="5">
        <v>12548.42</v>
      </c>
      <c r="N13" s="5">
        <v>4105.564</v>
      </c>
      <c r="O13" s="5">
        <v>1113.225</v>
      </c>
      <c r="P13" s="5">
        <v>13291.486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0</v>
      </c>
      <c r="D40" s="9">
        <v>3635.1434315387114</v>
      </c>
      <c r="E40" s="9">
        <v>7698.572662363419</v>
      </c>
      <c r="F40" s="9">
        <v>0</v>
      </c>
      <c r="G40" s="9">
        <v>11320.442951931054</v>
      </c>
      <c r="H40" s="9">
        <v>10211.96723883019</v>
      </c>
      <c r="I40" s="9">
        <v>40807.126000000004</v>
      </c>
      <c r="J40" s="9">
        <v>18520.364</v>
      </c>
      <c r="K40" s="9">
        <v>7575.983</v>
      </c>
      <c r="L40" s="9">
        <v>14967.243999999999</v>
      </c>
      <c r="M40" s="9">
        <v>12548.42</v>
      </c>
      <c r="N40" s="9">
        <v>4105.564</v>
      </c>
      <c r="O40" s="9">
        <v>1113.225</v>
      </c>
      <c r="P40" s="9">
        <v>13291.486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>
        <v>3635.1434315387114</v>
      </c>
      <c r="E56" s="5">
        <v>7698.572662363419</v>
      </c>
      <c r="F56" s="5"/>
      <c r="G56" s="5">
        <v>10422.089767167912</v>
      </c>
      <c r="H56" s="5">
        <v>10211.96723883019</v>
      </c>
      <c r="I56" s="5">
        <v>36656.186</v>
      </c>
      <c r="J56" s="5">
        <v>7296.916</v>
      </c>
      <c r="K56" s="5">
        <v>187.888</v>
      </c>
      <c r="L56" s="5">
        <v>4776.835</v>
      </c>
      <c r="M56" s="5">
        <v>10815.208999999999</v>
      </c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>
        <v>898.3531847631413</v>
      </c>
      <c r="H57" s="5"/>
      <c r="I57" s="5">
        <v>4150.94</v>
      </c>
      <c r="J57" s="5">
        <v>11223.448</v>
      </c>
      <c r="K57" s="5">
        <v>7388.095</v>
      </c>
      <c r="L57" s="5">
        <v>10190.409</v>
      </c>
      <c r="M57" s="5">
        <v>1733.211</v>
      </c>
      <c r="N57" s="5">
        <v>4105.564</v>
      </c>
      <c r="O57" s="5">
        <v>1113.225</v>
      </c>
      <c r="P57" s="5">
        <v>13291.486</v>
      </c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43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33480.12449967747</v>
      </c>
      <c r="E72" s="10">
        <v>59281.98971014472</v>
      </c>
      <c r="F72" s="10">
        <v>33311.08309717516</v>
      </c>
      <c r="G72" s="10">
        <v>39466.64544173656</v>
      </c>
      <c r="H72" s="10">
        <v>48214.61245767243</v>
      </c>
      <c r="I72" s="10">
        <v>42465.27092887793</v>
      </c>
      <c r="J72" s="10">
        <v>38112.787069816826</v>
      </c>
      <c r="K72" s="10">
        <v>15935.583794898954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31892.08096033928</v>
      </c>
      <c r="E73" s="5">
        <v>38129.72038925192</v>
      </c>
      <c r="F73" s="5">
        <v>26764.740083772107</v>
      </c>
      <c r="G73" s="5">
        <v>32196.821815994866</v>
      </c>
      <c r="H73" s="5">
        <v>35650.483471743</v>
      </c>
      <c r="I73" s="5">
        <v>31805.778155378306</v>
      </c>
      <c r="J73" s="5">
        <v>27741.094884350423</v>
      </c>
      <c r="K73" s="5">
        <v>12981.280239170137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1588.043539338186</v>
      </c>
      <c r="E74" s="5">
        <v>21152.269320892803</v>
      </c>
      <c r="F74" s="5">
        <v>6546.343013403052</v>
      </c>
      <c r="G74" s="5">
        <v>7269.823625741695</v>
      </c>
      <c r="H74" s="5">
        <v>12564.128985929432</v>
      </c>
      <c r="I74" s="5">
        <v>10659.492773499624</v>
      </c>
      <c r="J74" s="5">
        <v>10371.692185466403</v>
      </c>
      <c r="K74" s="5">
        <v>2954.303555728817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11532.188202916477</v>
      </c>
      <c r="E77" s="10">
        <v>15849.337415997059</v>
      </c>
      <c r="F77" s="10">
        <v>20262.25733107936</v>
      </c>
      <c r="G77" s="10">
        <v>32816.30724350878</v>
      </c>
      <c r="H77" s="10">
        <v>44059.92955829244</v>
      </c>
      <c r="I77" s="10">
        <v>46530.509644850776</v>
      </c>
      <c r="J77" s="10">
        <v>33729.248894123724</v>
      </c>
      <c r="K77" s="10">
        <v>28877.285534628703</v>
      </c>
      <c r="L77" s="10">
        <v>1754.748174602697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4331.781150210596</v>
      </c>
      <c r="E78" s="5">
        <v>3724.3393856144803</v>
      </c>
      <c r="F78" s="5">
        <v>6658.244102879989</v>
      </c>
      <c r="G78" s="5">
        <v>17475.809955853267</v>
      </c>
      <c r="H78" s="5">
        <v>18831.197145027192</v>
      </c>
      <c r="I78" s="5">
        <v>14781.38326784482</v>
      </c>
      <c r="J78" s="5">
        <v>13101.915315618735</v>
      </c>
      <c r="K78" s="5">
        <v>18499.982676950924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866.7257770222784</v>
      </c>
      <c r="J79" s="5">
        <v>453.27422297772154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7200.407052705881</v>
      </c>
      <c r="E80" s="5">
        <v>12124.998030382578</v>
      </c>
      <c r="F80" s="5">
        <v>13604.013228199368</v>
      </c>
      <c r="G80" s="5">
        <v>15340.497287655515</v>
      </c>
      <c r="H80" s="5">
        <v>25228.732413265247</v>
      </c>
      <c r="I80" s="5">
        <v>30882.400599983677</v>
      </c>
      <c r="J80" s="5">
        <v>20174.059355527268</v>
      </c>
      <c r="K80" s="5">
        <v>10377.302857677778</v>
      </c>
      <c r="L80" s="5">
        <v>1754.748174602697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3487.357461303064</v>
      </c>
      <c r="E82" s="10">
        <v>11042.044811738491</v>
      </c>
      <c r="F82" s="10">
        <v>14770.82100078812</v>
      </c>
      <c r="G82" s="10">
        <v>14423.095741000729</v>
      </c>
      <c r="H82" s="10">
        <v>20192.953808473227</v>
      </c>
      <c r="I82" s="10">
        <v>19215.514730478746</v>
      </c>
      <c r="J82" s="10">
        <v>16484.01372610674</v>
      </c>
      <c r="K82" s="10">
        <v>8826.263700346266</v>
      </c>
      <c r="L82" s="10">
        <v>867.6080197646123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3016.982220705842</v>
      </c>
      <c r="E83" s="5">
        <v>7270.2888345054125</v>
      </c>
      <c r="F83" s="5">
        <v>11100.663048029206</v>
      </c>
      <c r="G83" s="5">
        <v>10840.336663848948</v>
      </c>
      <c r="H83" s="5">
        <v>14991.702939467907</v>
      </c>
      <c r="I83" s="5">
        <v>15317.195805657557</v>
      </c>
      <c r="J83" s="5">
        <v>13078.497681145449</v>
      </c>
      <c r="K83" s="5">
        <v>4893.3037868750625</v>
      </c>
      <c r="L83" s="5">
        <v>867.6080197646123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470.37524059722233</v>
      </c>
      <c r="E84" s="5">
        <v>3771.755977233079</v>
      </c>
      <c r="F84" s="5">
        <v>3670.1579527589156</v>
      </c>
      <c r="G84" s="5">
        <v>3582.75907715178</v>
      </c>
      <c r="H84" s="5">
        <v>5201.250869005321</v>
      </c>
      <c r="I84" s="5">
        <v>3898.3189248211906</v>
      </c>
      <c r="J84" s="5">
        <v>3405.516044961291</v>
      </c>
      <c r="K84" s="5">
        <v>3932.9599134712034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1836.2298911954424</v>
      </c>
      <c r="E86" s="10">
        <v>5830.648172732323</v>
      </c>
      <c r="F86" s="10">
        <v>4240.1925838279185</v>
      </c>
      <c r="G86" s="10">
        <v>435.98350210294</v>
      </c>
      <c r="H86" s="10">
        <v>1932.1696999300393</v>
      </c>
      <c r="I86" s="10">
        <v>1460.7761502113399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1836.2298911954424</v>
      </c>
      <c r="E89" s="5">
        <v>5830.648172732323</v>
      </c>
      <c r="F89" s="5">
        <v>4240.1925838279185</v>
      </c>
      <c r="G89" s="5">
        <v>435.98350210294</v>
      </c>
      <c r="H89" s="5">
        <v>1932.1696999300393</v>
      </c>
      <c r="I89" s="5">
        <v>1460.7761502113399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1178.2261252057353</v>
      </c>
      <c r="E91" s="10">
        <v>1730.387470590983</v>
      </c>
      <c r="F91" s="10">
        <v>3558.951152918818</v>
      </c>
      <c r="G91" s="10">
        <v>4503.956256812453</v>
      </c>
      <c r="H91" s="10">
        <v>8323.365153154306</v>
      </c>
      <c r="I91" s="10">
        <v>8162.330859682523</v>
      </c>
      <c r="J91" s="10">
        <v>2975.5217090287424</v>
      </c>
      <c r="K91" s="10">
        <v>59.2462726064421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28.43720156735157</v>
      </c>
      <c r="E97" s="10">
        <v>160.55688703654963</v>
      </c>
      <c r="F97" s="10">
        <v>139.56436518911428</v>
      </c>
      <c r="G97" s="10">
        <v>251.16996001692914</v>
      </c>
      <c r="H97" s="10">
        <v>193.3544135355043</v>
      </c>
      <c r="I97" s="10">
        <v>393.5977498210332</v>
      </c>
      <c r="J97" s="10">
        <v>352.9401738267435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28.43720156735157</v>
      </c>
      <c r="E99" s="5">
        <v>160.55688703654963</v>
      </c>
      <c r="F99" s="5">
        <v>139.56436518911428</v>
      </c>
      <c r="G99" s="5">
        <v>251.16996001692914</v>
      </c>
      <c r="H99" s="5">
        <v>193.3544135355043</v>
      </c>
      <c r="I99" s="5">
        <v>393.5977498210332</v>
      </c>
      <c r="J99" s="5">
        <v>352.9401738267435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51542.56338186554</v>
      </c>
      <c r="E101" s="9">
        <v>93894.96446824014</v>
      </c>
      <c r="F101" s="9">
        <v>76282.86953097848</v>
      </c>
      <c r="G101" s="9">
        <v>91897.15814517839</v>
      </c>
      <c r="H101" s="9">
        <v>122916.38509105792</v>
      </c>
      <c r="I101" s="9">
        <v>118228.00006392234</v>
      </c>
      <c r="J101" s="9">
        <v>91654.51157290279</v>
      </c>
      <c r="K101" s="9">
        <v>53698.37930248037</v>
      </c>
      <c r="L101" s="9">
        <v>2622.3561943673094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31892.08096033928</v>
      </c>
      <c r="E107" s="16">
        <v>38129.72038925192</v>
      </c>
      <c r="F107" s="16">
        <v>26764.740083772107</v>
      </c>
      <c r="G107" s="16">
        <v>32196.821815994866</v>
      </c>
      <c r="H107" s="16">
        <v>35650.483471743</v>
      </c>
      <c r="I107" s="16">
        <v>31805.778155378306</v>
      </c>
      <c r="J107" s="16">
        <v>27741.094884350423</v>
      </c>
      <c r="K107" s="16">
        <v>12981.280239170137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30389.94071623301</v>
      </c>
      <c r="E109" s="5">
        <v>35149.09771091794</v>
      </c>
      <c r="F109" s="5">
        <v>22962.681972771912</v>
      </c>
      <c r="G109" s="5">
        <v>28947.938676114783</v>
      </c>
      <c r="H109" s="5">
        <v>31324.460034530435</v>
      </c>
      <c r="I109" s="5">
        <v>26944.66741225637</v>
      </c>
      <c r="J109" s="5">
        <v>23890.169496444727</v>
      </c>
      <c r="K109" s="5">
        <v>12769.043980730863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53.008289068917925</v>
      </c>
      <c r="E110" s="5">
        <v>641.2508330605004</v>
      </c>
      <c r="F110" s="5">
        <v>1203.5007911431048</v>
      </c>
      <c r="G110" s="5">
        <v>1407.6108013316284</v>
      </c>
      <c r="H110" s="5">
        <v>3516.1481158479664</v>
      </c>
      <c r="I110" s="5">
        <v>2179.578490913201</v>
      </c>
      <c r="J110" s="5">
        <v>1177.6664201954038</v>
      </c>
      <c r="K110" s="5">
        <v>212.2362584392748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785.3342437275371</v>
      </c>
      <c r="E111" s="5">
        <v>1997.5645164894775</v>
      </c>
      <c r="F111" s="5">
        <v>2438.9433922270628</v>
      </c>
      <c r="G111" s="5">
        <v>1841.2723385484533</v>
      </c>
      <c r="H111" s="5">
        <v>587.0246501914504</v>
      </c>
      <c r="I111" s="5">
        <v>2159.601891105728</v>
      </c>
      <c r="J111" s="5">
        <v>2673.2589677102915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663.7977113098123</v>
      </c>
      <c r="E112" s="5">
        <v>341.8073287840093</v>
      </c>
      <c r="F112" s="5">
        <v>159.61392763002866</v>
      </c>
      <c r="G112" s="5">
        <v>0</v>
      </c>
      <c r="H112" s="5">
        <v>222.85067117314443</v>
      </c>
      <c r="I112" s="5">
        <v>521.9303611030053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43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0</v>
      </c>
      <c r="D133" s="10">
        <f t="shared" si="1"/>
        <v>37115.26793121618</v>
      </c>
      <c r="E133" s="10">
        <f t="shared" si="1"/>
        <v>66980.56237250814</v>
      </c>
      <c r="F133" s="10">
        <f t="shared" si="1"/>
        <v>33311.08309717516</v>
      </c>
      <c r="G133" s="10">
        <f t="shared" si="1"/>
        <v>50787.08839366761</v>
      </c>
      <c r="H133" s="10">
        <f t="shared" si="1"/>
        <v>58426.579696502624</v>
      </c>
      <c r="I133" s="10">
        <f t="shared" si="1"/>
        <v>83272.39692887793</v>
      </c>
      <c r="J133" s="10">
        <f t="shared" si="1"/>
        <v>56633.15106981683</v>
      </c>
      <c r="K133" s="10">
        <f t="shared" si="1"/>
        <v>23511.566794898954</v>
      </c>
      <c r="L133" s="10">
        <f t="shared" si="1"/>
        <v>14967.243999999999</v>
      </c>
      <c r="M133" s="10">
        <f t="shared" si="1"/>
        <v>12548.42</v>
      </c>
      <c r="N133" s="10">
        <f t="shared" si="1"/>
        <v>4105.564</v>
      </c>
      <c r="O133" s="10">
        <f t="shared" si="1"/>
        <v>1113.225</v>
      </c>
      <c r="P133" s="10">
        <f t="shared" si="1"/>
        <v>13291.486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456063.6352846634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31892.08096033928</v>
      </c>
      <c r="E134" s="17">
        <f t="shared" si="2"/>
        <v>38129.72038925192</v>
      </c>
      <c r="F134" s="17">
        <f t="shared" si="2"/>
        <v>26764.740083772107</v>
      </c>
      <c r="G134" s="17">
        <f t="shared" si="2"/>
        <v>32196.821815994866</v>
      </c>
      <c r="H134" s="17">
        <f t="shared" si="2"/>
        <v>35650.483471743</v>
      </c>
      <c r="I134" s="17">
        <f t="shared" si="2"/>
        <v>31805.778155378306</v>
      </c>
      <c r="J134" s="17">
        <f t="shared" si="2"/>
        <v>27741.094884350423</v>
      </c>
      <c r="K134" s="17">
        <f t="shared" si="2"/>
        <v>12981.280239170137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237162.00000000003</v>
      </c>
    </row>
    <row r="135" spans="2:20" ht="12.75">
      <c r="B135" t="s">
        <v>127</v>
      </c>
      <c r="C135" s="17">
        <f t="shared" si="2"/>
        <v>0</v>
      </c>
      <c r="D135" s="17">
        <f t="shared" si="2"/>
        <v>5223.186970876897</v>
      </c>
      <c r="E135" s="17">
        <f t="shared" si="2"/>
        <v>28850.84198325622</v>
      </c>
      <c r="F135" s="17">
        <f t="shared" si="2"/>
        <v>6546.343013403052</v>
      </c>
      <c r="G135" s="17">
        <f t="shared" si="2"/>
        <v>18590.266577672748</v>
      </c>
      <c r="H135" s="17">
        <f t="shared" si="2"/>
        <v>22776.09622475962</v>
      </c>
      <c r="I135" s="17">
        <f t="shared" si="2"/>
        <v>51466.61877349963</v>
      </c>
      <c r="J135" s="17">
        <f t="shared" si="2"/>
        <v>28892.056185466405</v>
      </c>
      <c r="K135" s="17">
        <f t="shared" si="2"/>
        <v>10530.286555728817</v>
      </c>
      <c r="L135" s="17">
        <f t="shared" si="2"/>
        <v>14967.243999999999</v>
      </c>
      <c r="M135" s="17">
        <f t="shared" si="2"/>
        <v>12548.42</v>
      </c>
      <c r="N135" s="17">
        <f t="shared" si="2"/>
        <v>4105.564</v>
      </c>
      <c r="O135" s="17">
        <f t="shared" si="2"/>
        <v>1113.225</v>
      </c>
      <c r="P135" s="17">
        <f t="shared" si="2"/>
        <v>13291.486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218901.63528466344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11532.188202916477</v>
      </c>
      <c r="E138" s="10">
        <f t="shared" si="4"/>
        <v>15849.337415997059</v>
      </c>
      <c r="F138" s="10">
        <f t="shared" si="4"/>
        <v>20262.25733107936</v>
      </c>
      <c r="G138" s="10">
        <f t="shared" si="4"/>
        <v>32816.30724350878</v>
      </c>
      <c r="H138" s="10">
        <f t="shared" si="4"/>
        <v>44059.92955829244</v>
      </c>
      <c r="I138" s="10">
        <f t="shared" si="4"/>
        <v>46530.509644850776</v>
      </c>
      <c r="J138" s="10">
        <f t="shared" si="4"/>
        <v>33729.248894123724</v>
      </c>
      <c r="K138" s="10">
        <f t="shared" si="4"/>
        <v>28877.285534628703</v>
      </c>
      <c r="L138" s="10">
        <f t="shared" si="4"/>
        <v>1754.748174602697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235411.812</v>
      </c>
    </row>
    <row r="139" spans="2:20" ht="12.75">
      <c r="B139" t="s">
        <v>130</v>
      </c>
      <c r="C139" s="17">
        <f t="shared" si="4"/>
        <v>0</v>
      </c>
      <c r="D139" s="17">
        <f t="shared" si="4"/>
        <v>4331.781150210596</v>
      </c>
      <c r="E139" s="17">
        <f t="shared" si="4"/>
        <v>3724.3393856144803</v>
      </c>
      <c r="F139" s="17">
        <f t="shared" si="4"/>
        <v>6658.244102879989</v>
      </c>
      <c r="G139" s="17">
        <f t="shared" si="4"/>
        <v>17475.809955853267</v>
      </c>
      <c r="H139" s="17">
        <f t="shared" si="4"/>
        <v>18831.197145027192</v>
      </c>
      <c r="I139" s="17">
        <f t="shared" si="4"/>
        <v>14781.38326784482</v>
      </c>
      <c r="J139" s="17">
        <f t="shared" si="4"/>
        <v>13101.915315618735</v>
      </c>
      <c r="K139" s="17">
        <f t="shared" si="4"/>
        <v>18499.982676950924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97404.653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866.7257770222784</v>
      </c>
      <c r="J140" s="17">
        <f t="shared" si="4"/>
        <v>453.27422297772154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1320</v>
      </c>
    </row>
    <row r="141" spans="2:20" ht="12.75">
      <c r="B141" t="s">
        <v>132</v>
      </c>
      <c r="C141" s="17">
        <f t="shared" si="4"/>
        <v>0</v>
      </c>
      <c r="D141" s="17">
        <f t="shared" si="4"/>
        <v>7200.407052705881</v>
      </c>
      <c r="E141" s="17">
        <f t="shared" si="4"/>
        <v>12124.998030382578</v>
      </c>
      <c r="F141" s="17">
        <f t="shared" si="4"/>
        <v>13604.013228199368</v>
      </c>
      <c r="G141" s="17">
        <f t="shared" si="4"/>
        <v>15340.497287655515</v>
      </c>
      <c r="H141" s="17">
        <f t="shared" si="4"/>
        <v>25228.732413265247</v>
      </c>
      <c r="I141" s="17">
        <f t="shared" si="4"/>
        <v>30882.400599983677</v>
      </c>
      <c r="J141" s="17">
        <f t="shared" si="4"/>
        <v>20174.059355527268</v>
      </c>
      <c r="K141" s="17">
        <f t="shared" si="4"/>
        <v>10377.302857677778</v>
      </c>
      <c r="L141" s="17">
        <f t="shared" si="4"/>
        <v>1754.748174602697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136687.15899999999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3487.357461303064</v>
      </c>
      <c r="E143" s="10">
        <f t="shared" si="5"/>
        <v>11042.044811738491</v>
      </c>
      <c r="F143" s="10">
        <f t="shared" si="5"/>
        <v>14770.82100078812</v>
      </c>
      <c r="G143" s="10">
        <f t="shared" si="5"/>
        <v>14423.095741000729</v>
      </c>
      <c r="H143" s="10">
        <f t="shared" si="5"/>
        <v>20192.953808473227</v>
      </c>
      <c r="I143" s="10">
        <f t="shared" si="5"/>
        <v>19215.514730478746</v>
      </c>
      <c r="J143" s="10">
        <f t="shared" si="5"/>
        <v>16484.01372610674</v>
      </c>
      <c r="K143" s="10">
        <f t="shared" si="5"/>
        <v>8826.263700346266</v>
      </c>
      <c r="L143" s="10">
        <f t="shared" si="5"/>
        <v>867.6080197646123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109309.673</v>
      </c>
    </row>
    <row r="144" spans="2:20" ht="12.75">
      <c r="B144" t="s">
        <v>0</v>
      </c>
      <c r="C144" s="17">
        <f t="shared" si="5"/>
        <v>0</v>
      </c>
      <c r="D144" s="17">
        <f t="shared" si="5"/>
        <v>3016.982220705842</v>
      </c>
      <c r="E144" s="17">
        <f t="shared" si="5"/>
        <v>7270.2888345054125</v>
      </c>
      <c r="F144" s="17">
        <f t="shared" si="5"/>
        <v>11100.663048029206</v>
      </c>
      <c r="G144" s="17">
        <f t="shared" si="5"/>
        <v>10840.336663848948</v>
      </c>
      <c r="H144" s="17">
        <f t="shared" si="5"/>
        <v>14991.702939467907</v>
      </c>
      <c r="I144" s="17">
        <f t="shared" si="5"/>
        <v>15317.195805657557</v>
      </c>
      <c r="J144" s="17">
        <f t="shared" si="5"/>
        <v>13078.497681145449</v>
      </c>
      <c r="K144" s="17">
        <f t="shared" si="5"/>
        <v>4893.3037868750625</v>
      </c>
      <c r="L144" s="17">
        <f t="shared" si="5"/>
        <v>867.6080197646123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81376.579</v>
      </c>
    </row>
    <row r="145" spans="2:20" ht="12.75">
      <c r="B145" t="s">
        <v>1</v>
      </c>
      <c r="C145" s="17">
        <f t="shared" si="5"/>
        <v>0</v>
      </c>
      <c r="D145" s="17">
        <f t="shared" si="5"/>
        <v>470.37524059722233</v>
      </c>
      <c r="E145" s="17">
        <f t="shared" si="5"/>
        <v>3771.755977233079</v>
      </c>
      <c r="F145" s="17">
        <f t="shared" si="5"/>
        <v>3670.1579527589156</v>
      </c>
      <c r="G145" s="17">
        <f t="shared" si="5"/>
        <v>3582.75907715178</v>
      </c>
      <c r="H145" s="17">
        <f t="shared" si="5"/>
        <v>5201.250869005321</v>
      </c>
      <c r="I145" s="17">
        <f t="shared" si="5"/>
        <v>3898.3189248211906</v>
      </c>
      <c r="J145" s="17">
        <f t="shared" si="5"/>
        <v>3405.516044961291</v>
      </c>
      <c r="K145" s="17">
        <f t="shared" si="5"/>
        <v>3932.9599134712034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27933.094000000005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1836.2298911954424</v>
      </c>
      <c r="E147" s="10">
        <f t="shared" si="6"/>
        <v>5830.648172732323</v>
      </c>
      <c r="F147" s="10">
        <f t="shared" si="6"/>
        <v>4240.1925838279185</v>
      </c>
      <c r="G147" s="10">
        <f t="shared" si="6"/>
        <v>435.98350210294</v>
      </c>
      <c r="H147" s="10">
        <f t="shared" si="6"/>
        <v>1932.1696999300393</v>
      </c>
      <c r="I147" s="10">
        <f t="shared" si="6"/>
        <v>1460.7761502113399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15736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1836.2298911954424</v>
      </c>
      <c r="E150" s="17">
        <f t="shared" si="6"/>
        <v>5830.648172732323</v>
      </c>
      <c r="F150" s="17">
        <f t="shared" si="6"/>
        <v>4240.1925838279185</v>
      </c>
      <c r="G150" s="17">
        <f t="shared" si="6"/>
        <v>435.98350210294</v>
      </c>
      <c r="H150" s="17">
        <f t="shared" si="6"/>
        <v>1932.1696999300393</v>
      </c>
      <c r="I150" s="17">
        <f t="shared" si="6"/>
        <v>1460.7761502113399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15736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1178.2261252057353</v>
      </c>
      <c r="E152" s="10">
        <f t="shared" si="7"/>
        <v>1730.387470590983</v>
      </c>
      <c r="F152" s="10">
        <f t="shared" si="7"/>
        <v>3558.951152918818</v>
      </c>
      <c r="G152" s="10">
        <f t="shared" si="7"/>
        <v>4503.956256812453</v>
      </c>
      <c r="H152" s="10">
        <f t="shared" si="7"/>
        <v>8323.365153154306</v>
      </c>
      <c r="I152" s="10">
        <f t="shared" si="7"/>
        <v>8162.330859682523</v>
      </c>
      <c r="J152" s="10">
        <f t="shared" si="7"/>
        <v>2975.5217090287424</v>
      </c>
      <c r="K152" s="10">
        <f t="shared" si="7"/>
        <v>59.2462726064421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30491.985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28.43720156735157</v>
      </c>
      <c r="E158" s="10">
        <f t="shared" si="9"/>
        <v>160.55688703654963</v>
      </c>
      <c r="F158" s="10">
        <f t="shared" si="9"/>
        <v>139.56436518911428</v>
      </c>
      <c r="G158" s="10">
        <f t="shared" si="9"/>
        <v>251.16996001692914</v>
      </c>
      <c r="H158" s="10">
        <f t="shared" si="9"/>
        <v>193.3544135355043</v>
      </c>
      <c r="I158" s="10">
        <f t="shared" si="9"/>
        <v>393.5977498210332</v>
      </c>
      <c r="J158" s="10">
        <f t="shared" si="9"/>
        <v>352.9401738267435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1519.6207509932256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28.43720156735157</v>
      </c>
      <c r="E160" s="17">
        <f t="shared" si="9"/>
        <v>160.55688703654963</v>
      </c>
      <c r="F160" s="17">
        <f t="shared" si="9"/>
        <v>139.56436518911428</v>
      </c>
      <c r="G160" s="17">
        <f t="shared" si="9"/>
        <v>251.16996001692914</v>
      </c>
      <c r="H160" s="17">
        <f t="shared" si="9"/>
        <v>193.3544135355043</v>
      </c>
      <c r="I160" s="17">
        <f t="shared" si="9"/>
        <v>393.5977498210332</v>
      </c>
      <c r="J160" s="17">
        <f t="shared" si="9"/>
        <v>352.9401738267435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1519.6207509932256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0</v>
      </c>
      <c r="D162" s="9">
        <f t="shared" si="10"/>
        <v>55177.70681340425</v>
      </c>
      <c r="E162" s="9">
        <f t="shared" si="10"/>
        <v>101593.53713060357</v>
      </c>
      <c r="F162" s="9">
        <f t="shared" si="10"/>
        <v>76282.86953097848</v>
      </c>
      <c r="G162" s="9">
        <f t="shared" si="10"/>
        <v>103217.60109710944</v>
      </c>
      <c r="H162" s="9">
        <f t="shared" si="10"/>
        <v>133128.35232988812</v>
      </c>
      <c r="I162" s="9">
        <f t="shared" si="10"/>
        <v>159035.12606392236</v>
      </c>
      <c r="J162" s="9">
        <f t="shared" si="10"/>
        <v>110174.87557290279</v>
      </c>
      <c r="K162" s="9">
        <f t="shared" si="10"/>
        <v>61274.36230248037</v>
      </c>
      <c r="L162" s="9">
        <f t="shared" si="10"/>
        <v>17589.600194367307</v>
      </c>
      <c r="M162" s="9">
        <f t="shared" si="10"/>
        <v>12548.42</v>
      </c>
      <c r="N162" s="9">
        <f t="shared" si="10"/>
        <v>4105.564</v>
      </c>
      <c r="O162" s="9">
        <f t="shared" si="10"/>
        <v>1113.225</v>
      </c>
      <c r="P162" s="9">
        <f t="shared" si="10"/>
        <v>13291.486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848532.7260356568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0</v>
      </c>
      <c r="D170" s="17">
        <f t="shared" si="11"/>
        <v>30389.94071623301</v>
      </c>
      <c r="E170" s="17">
        <f t="shared" si="11"/>
        <v>35149.09771091794</v>
      </c>
      <c r="F170" s="17">
        <f t="shared" si="11"/>
        <v>22962.681972771912</v>
      </c>
      <c r="G170" s="17">
        <f t="shared" si="11"/>
        <v>28947.938676114783</v>
      </c>
      <c r="H170" s="17">
        <f t="shared" si="11"/>
        <v>31324.460034530435</v>
      </c>
      <c r="I170" s="17">
        <f t="shared" si="11"/>
        <v>26944.66741225637</v>
      </c>
      <c r="J170" s="17">
        <f t="shared" si="11"/>
        <v>23890.169496444727</v>
      </c>
      <c r="K170" s="17">
        <f t="shared" si="11"/>
        <v>12769.043980730863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212378.00000000003</v>
      </c>
    </row>
    <row r="171" spans="2:20" ht="12.75">
      <c r="B171" t="s">
        <v>25</v>
      </c>
      <c r="C171" s="17">
        <f t="shared" si="11"/>
        <v>0</v>
      </c>
      <c r="D171" s="17">
        <f t="shared" si="11"/>
        <v>53.008289068917925</v>
      </c>
      <c r="E171" s="17">
        <f t="shared" si="11"/>
        <v>641.2508330605004</v>
      </c>
      <c r="F171" s="17">
        <f t="shared" si="11"/>
        <v>1203.5007911431048</v>
      </c>
      <c r="G171" s="17">
        <f t="shared" si="11"/>
        <v>1407.6108013316284</v>
      </c>
      <c r="H171" s="17">
        <f t="shared" si="11"/>
        <v>3516.1481158479664</v>
      </c>
      <c r="I171" s="17">
        <f t="shared" si="11"/>
        <v>2179.578490913201</v>
      </c>
      <c r="J171" s="17">
        <f t="shared" si="11"/>
        <v>1177.6664201954038</v>
      </c>
      <c r="K171" s="17">
        <f t="shared" si="11"/>
        <v>212.2362584392748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10390.999999999998</v>
      </c>
    </row>
    <row r="172" spans="2:20" ht="12.75">
      <c r="B172" t="s">
        <v>26</v>
      </c>
      <c r="C172" s="17">
        <f t="shared" si="11"/>
        <v>0</v>
      </c>
      <c r="D172" s="17">
        <f t="shared" si="11"/>
        <v>785.3342437275371</v>
      </c>
      <c r="E172" s="17">
        <f t="shared" si="11"/>
        <v>1997.5645164894775</v>
      </c>
      <c r="F172" s="17">
        <f t="shared" si="11"/>
        <v>2438.9433922270628</v>
      </c>
      <c r="G172" s="17">
        <f t="shared" si="11"/>
        <v>1841.2723385484533</v>
      </c>
      <c r="H172" s="17">
        <f t="shared" si="11"/>
        <v>587.0246501914504</v>
      </c>
      <c r="I172" s="17">
        <f t="shared" si="11"/>
        <v>2159.601891105728</v>
      </c>
      <c r="J172" s="17">
        <f t="shared" si="11"/>
        <v>2673.2589677102915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12483</v>
      </c>
    </row>
    <row r="173" spans="2:20" ht="12.75">
      <c r="B173" t="s">
        <v>27</v>
      </c>
      <c r="C173" s="17">
        <f t="shared" si="11"/>
        <v>0</v>
      </c>
      <c r="D173" s="17">
        <f t="shared" si="11"/>
        <v>663.7977113098123</v>
      </c>
      <c r="E173" s="17">
        <f t="shared" si="11"/>
        <v>341.8073287840093</v>
      </c>
      <c r="F173" s="17">
        <f t="shared" si="11"/>
        <v>159.61392763002866</v>
      </c>
      <c r="G173" s="17">
        <f t="shared" si="11"/>
        <v>0</v>
      </c>
      <c r="H173" s="17">
        <f t="shared" si="11"/>
        <v>222.85067117314443</v>
      </c>
      <c r="I173" s="17">
        <f t="shared" si="11"/>
        <v>521.9303611030053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1910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540" topLeftCell="P1" activePane="topLeft" state="split"/>
      <selection pane="topLeft" activeCell="C169" sqref="C169:S175"/>
      <selection pane="topRight" activeCell="R63" sqref="R63"/>
    </sheetView>
  </sheetViews>
  <sheetFormatPr defaultColWidth="11.00390625" defaultRowHeight="12.75"/>
  <cols>
    <col min="1" max="1" width="4.125" style="0" customWidth="1"/>
    <col min="2" max="2" width="40.125" style="0" customWidth="1"/>
  </cols>
  <sheetData>
    <row r="4" ht="12.75">
      <c r="B4" s="2" t="s">
        <v>44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0</v>
      </c>
      <c r="D11" s="10">
        <v>0</v>
      </c>
      <c r="E11" s="10">
        <v>16437.64894281971</v>
      </c>
      <c r="F11" s="10">
        <v>11096.346483478177</v>
      </c>
      <c r="G11" s="10">
        <v>10037.838946786389</v>
      </c>
      <c r="H11" s="10">
        <v>2362.650265046338</v>
      </c>
      <c r="I11" s="10">
        <v>4300.763</v>
      </c>
      <c r="J11" s="10">
        <v>0</v>
      </c>
      <c r="K11" s="10">
        <v>0</v>
      </c>
      <c r="L11" s="10">
        <v>5320.332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0</v>
      </c>
      <c r="E12" s="5">
        <v>15974.24389071196</v>
      </c>
      <c r="F12" s="5">
        <v>2419.604594136526</v>
      </c>
      <c r="G12" s="5">
        <v>4852.405274482228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463.40505210774944</v>
      </c>
      <c r="F13" s="5">
        <v>8676.74188934165</v>
      </c>
      <c r="G13" s="5">
        <v>5185.43367230416</v>
      </c>
      <c r="H13" s="5">
        <v>2362.650265046338</v>
      </c>
      <c r="I13" s="5">
        <v>4300.763</v>
      </c>
      <c r="J13" s="5">
        <v>0</v>
      </c>
      <c r="K13" s="5">
        <v>0</v>
      </c>
      <c r="L13" s="5">
        <v>5320.332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565.7162321349152</v>
      </c>
      <c r="F16" s="10">
        <v>0</v>
      </c>
      <c r="G16" s="10">
        <v>2131.7605507674925</v>
      </c>
      <c r="H16" s="10">
        <v>736.6600006056876</v>
      </c>
      <c r="I16" s="10">
        <v>3109.2930000000006</v>
      </c>
      <c r="J16" s="10">
        <v>496.92699999999996</v>
      </c>
      <c r="K16" s="10">
        <v>0</v>
      </c>
      <c r="L16" s="10">
        <v>802.92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565.7162321349152</v>
      </c>
      <c r="F17" s="5">
        <v>0</v>
      </c>
      <c r="G17" s="5">
        <v>2131.7605507674925</v>
      </c>
      <c r="H17" s="5">
        <v>736.6600006056876</v>
      </c>
      <c r="I17" s="5">
        <v>3109.2930000000006</v>
      </c>
      <c r="J17" s="5">
        <v>496.92699999999996</v>
      </c>
      <c r="K17" s="5">
        <v>0</v>
      </c>
      <c r="L17" s="5">
        <v>802.92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0</v>
      </c>
      <c r="D40" s="9">
        <v>0</v>
      </c>
      <c r="E40" s="9">
        <v>17003.365174954626</v>
      </c>
      <c r="F40" s="9">
        <v>11096.346483478177</v>
      </c>
      <c r="G40" s="9">
        <v>12169.599497553882</v>
      </c>
      <c r="H40" s="9">
        <v>3099.310265652026</v>
      </c>
      <c r="I40" s="9">
        <v>7410.0560000000005</v>
      </c>
      <c r="J40" s="9">
        <v>496.92699999999996</v>
      </c>
      <c r="K40" s="9">
        <v>0</v>
      </c>
      <c r="L40" s="9">
        <v>6123.252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>
        <v>15974.24389071196</v>
      </c>
      <c r="F48" s="5">
        <v>2419.604594136526</v>
      </c>
      <c r="G48" s="5">
        <v>4852.405274482228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>
        <v>463.40505210774944</v>
      </c>
      <c r="F56" s="5">
        <v>8676.74188934165</v>
      </c>
      <c r="G56" s="5">
        <v>5185.43367230416</v>
      </c>
      <c r="H56" s="5">
        <v>2362.650265046338</v>
      </c>
      <c r="I56" s="5">
        <v>4300.763</v>
      </c>
      <c r="J56" s="5"/>
      <c r="K56" s="5"/>
      <c r="L56" s="5">
        <v>5320.332</v>
      </c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>
        <v>240.83597778659262</v>
      </c>
      <c r="H58" s="5">
        <v>239.59800019699935</v>
      </c>
      <c r="I58" s="5">
        <v>3109.2930000000006</v>
      </c>
      <c r="J58" s="5">
        <v>496.92699999999996</v>
      </c>
      <c r="K58" s="5"/>
      <c r="L58" s="5">
        <v>802.92</v>
      </c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565.7162321349152</v>
      </c>
      <c r="F59" s="5"/>
      <c r="G59" s="5">
        <v>1890.9245729808997</v>
      </c>
      <c r="H59" s="5">
        <v>497.0620004086882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44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4523.89637370576</v>
      </c>
      <c r="E72" s="10">
        <v>318.12821737970637</v>
      </c>
      <c r="F72" s="10">
        <v>177.74192505514</v>
      </c>
      <c r="G72" s="10">
        <v>1455.086514476219</v>
      </c>
      <c r="H72" s="10">
        <v>1515.842769765336</v>
      </c>
      <c r="I72" s="10">
        <v>24.901199617837005</v>
      </c>
      <c r="J72" s="10">
        <v>0</v>
      </c>
      <c r="K72" s="10">
        <v>0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4523.89637370576</v>
      </c>
      <c r="E73" s="5">
        <v>318.12821737970637</v>
      </c>
      <c r="F73" s="5">
        <v>177.74192505514</v>
      </c>
      <c r="G73" s="5">
        <v>1455.086514476219</v>
      </c>
      <c r="H73" s="5">
        <v>1515.842769765336</v>
      </c>
      <c r="I73" s="5">
        <v>24.901199617837005</v>
      </c>
      <c r="J73" s="5">
        <v>0</v>
      </c>
      <c r="K73" s="5">
        <v>0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2299.658290672191</v>
      </c>
      <c r="E77" s="10">
        <v>2551.553071213527</v>
      </c>
      <c r="F77" s="10">
        <v>1216.1424291919686</v>
      </c>
      <c r="G77" s="10">
        <v>871.2358878152845</v>
      </c>
      <c r="H77" s="10">
        <v>1850.1544848639</v>
      </c>
      <c r="I77" s="10">
        <v>1036.0563952258499</v>
      </c>
      <c r="J77" s="10">
        <v>658.6923721808153</v>
      </c>
      <c r="K77" s="10">
        <v>255.57106883646406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1453.2058370190202</v>
      </c>
      <c r="E78" s="5">
        <v>837.1477291901122</v>
      </c>
      <c r="F78" s="5">
        <v>587.6916533276036</v>
      </c>
      <c r="G78" s="5">
        <v>164.26306008613113</v>
      </c>
      <c r="H78" s="5">
        <v>951.4972374687666</v>
      </c>
      <c r="I78" s="5">
        <v>669.9440418910871</v>
      </c>
      <c r="J78" s="5">
        <v>658.6923721808153</v>
      </c>
      <c r="K78" s="5">
        <v>255.57106883646406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846.4524536531709</v>
      </c>
      <c r="E80" s="5">
        <v>1714.4053420234147</v>
      </c>
      <c r="F80" s="5">
        <v>628.450775864365</v>
      </c>
      <c r="G80" s="5">
        <v>706.9728277291533</v>
      </c>
      <c r="H80" s="5">
        <v>898.6572473951334</v>
      </c>
      <c r="I80" s="5">
        <v>366.11235333476293</v>
      </c>
      <c r="J80" s="5">
        <v>0</v>
      </c>
      <c r="K80" s="5">
        <v>0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2485.768983866281</v>
      </c>
      <c r="E82" s="10">
        <v>5226.582821064164</v>
      </c>
      <c r="F82" s="10">
        <v>3708.878592675657</v>
      </c>
      <c r="G82" s="10">
        <v>2918.108840799922</v>
      </c>
      <c r="H82" s="10">
        <v>4505.771323983521</v>
      </c>
      <c r="I82" s="10">
        <v>3251.117886402777</v>
      </c>
      <c r="J82" s="10">
        <v>2338.321529610366</v>
      </c>
      <c r="K82" s="10">
        <v>1904.414021597313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723.2313959234093</v>
      </c>
      <c r="E83" s="5">
        <v>1059.1460158987695</v>
      </c>
      <c r="F83" s="5">
        <v>834.7345122278056</v>
      </c>
      <c r="G83" s="5">
        <v>803.9374639568283</v>
      </c>
      <c r="H83" s="5">
        <v>874.0920266481469</v>
      </c>
      <c r="I83" s="5">
        <v>480.4725853450405</v>
      </c>
      <c r="J83" s="5">
        <v>0</v>
      </c>
      <c r="K83" s="5">
        <v>0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1762.5375879428714</v>
      </c>
      <c r="E84" s="5">
        <v>4167.436805165395</v>
      </c>
      <c r="F84" s="5">
        <v>2874.144080447851</v>
      </c>
      <c r="G84" s="5">
        <v>2114.1713768430936</v>
      </c>
      <c r="H84" s="5">
        <v>3631.6792973353745</v>
      </c>
      <c r="I84" s="5">
        <v>2770.6453010577366</v>
      </c>
      <c r="J84" s="5">
        <v>2338.321529610366</v>
      </c>
      <c r="K84" s="5">
        <v>1904.414021597313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21.97560555273842</v>
      </c>
      <c r="E91" s="10">
        <v>853.1894846059622</v>
      </c>
      <c r="F91" s="10">
        <v>1089.9158796219444</v>
      </c>
      <c r="G91" s="10">
        <v>1191.6926956098098</v>
      </c>
      <c r="H91" s="10">
        <v>1407.4538026919367</v>
      </c>
      <c r="I91" s="10">
        <v>1116.0994634398883</v>
      </c>
      <c r="J91" s="10">
        <v>198.4738638967598</v>
      </c>
      <c r="K91" s="10">
        <v>172.26720458096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0</v>
      </c>
      <c r="E97" s="10">
        <v>0</v>
      </c>
      <c r="F97" s="10">
        <v>11.164273791277504</v>
      </c>
      <c r="G97" s="10">
        <v>3.6887262087224943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0</v>
      </c>
      <c r="E99" s="5">
        <v>0</v>
      </c>
      <c r="F99" s="5">
        <v>11.164273791277504</v>
      </c>
      <c r="G99" s="5">
        <v>3.6887262087224943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9331.29925379697</v>
      </c>
      <c r="E101" s="9">
        <v>8949.45359426336</v>
      </c>
      <c r="F101" s="9">
        <v>6203.8431003359865</v>
      </c>
      <c r="G101" s="9">
        <v>6439.812664909957</v>
      </c>
      <c r="H101" s="9">
        <v>9279.222381304693</v>
      </c>
      <c r="I101" s="9">
        <v>5428.174944686352</v>
      </c>
      <c r="J101" s="9">
        <v>3195.4877656879407</v>
      </c>
      <c r="K101" s="9">
        <v>2332.2522950147372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4523.89637370576</v>
      </c>
      <c r="E107" s="16">
        <v>318.12821737970637</v>
      </c>
      <c r="F107" s="16">
        <v>177.74192505514</v>
      </c>
      <c r="G107" s="16">
        <v>1455.086514476219</v>
      </c>
      <c r="H107" s="16">
        <v>1515.842769765336</v>
      </c>
      <c r="I107" s="16">
        <v>24.901199617837005</v>
      </c>
      <c r="J107" s="16">
        <v>0</v>
      </c>
      <c r="K107" s="16">
        <v>0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4523.89637370576</v>
      </c>
      <c r="E109" s="5">
        <v>318.12821737970637</v>
      </c>
      <c r="F109" s="5">
        <v>177.74192505514</v>
      </c>
      <c r="G109" s="5">
        <v>1455.086514476219</v>
      </c>
      <c r="H109" s="5">
        <v>1515.842769765336</v>
      </c>
      <c r="I109" s="5">
        <v>24.901199617837005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44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0</v>
      </c>
      <c r="D133" s="10">
        <f t="shared" si="1"/>
        <v>4523.89637370576</v>
      </c>
      <c r="E133" s="10">
        <f t="shared" si="1"/>
        <v>16755.777160199417</v>
      </c>
      <c r="F133" s="10">
        <f t="shared" si="1"/>
        <v>11274.088408533316</v>
      </c>
      <c r="G133" s="10">
        <f t="shared" si="1"/>
        <v>11492.925461262608</v>
      </c>
      <c r="H133" s="10">
        <f t="shared" si="1"/>
        <v>3878.493034811674</v>
      </c>
      <c r="I133" s="10">
        <f t="shared" si="1"/>
        <v>4325.664199617837</v>
      </c>
      <c r="J133" s="10">
        <f t="shared" si="1"/>
        <v>0</v>
      </c>
      <c r="K133" s="10">
        <f t="shared" si="1"/>
        <v>0</v>
      </c>
      <c r="L133" s="10">
        <f t="shared" si="1"/>
        <v>5320.332</v>
      </c>
      <c r="M133" s="10">
        <f t="shared" si="1"/>
        <v>0</v>
      </c>
      <c r="N133" s="10">
        <f t="shared" si="1"/>
        <v>0</v>
      </c>
      <c r="O133" s="10">
        <f t="shared" si="1"/>
        <v>0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57571.176638130615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4523.89637370576</v>
      </c>
      <c r="E134" s="17">
        <f t="shared" si="2"/>
        <v>16292.372108091666</v>
      </c>
      <c r="F134" s="17">
        <f t="shared" si="2"/>
        <v>2597.346519191666</v>
      </c>
      <c r="G134" s="17">
        <f t="shared" si="2"/>
        <v>6307.491788958448</v>
      </c>
      <c r="H134" s="17">
        <f t="shared" si="2"/>
        <v>1515.842769765336</v>
      </c>
      <c r="I134" s="17">
        <f t="shared" si="2"/>
        <v>24.901199617837005</v>
      </c>
      <c r="J134" s="17">
        <f t="shared" si="2"/>
        <v>0</v>
      </c>
      <c r="K134" s="17">
        <f t="shared" si="2"/>
        <v>0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31261.85075933071</v>
      </c>
    </row>
    <row r="135" spans="2:20" ht="12.75">
      <c r="B135" t="s">
        <v>127</v>
      </c>
      <c r="C135" s="17">
        <f t="shared" si="2"/>
        <v>0</v>
      </c>
      <c r="D135" s="17">
        <f t="shared" si="2"/>
        <v>0</v>
      </c>
      <c r="E135" s="17">
        <f t="shared" si="2"/>
        <v>463.40505210774944</v>
      </c>
      <c r="F135" s="17">
        <f t="shared" si="2"/>
        <v>8676.74188934165</v>
      </c>
      <c r="G135" s="17">
        <f t="shared" si="2"/>
        <v>5185.43367230416</v>
      </c>
      <c r="H135" s="17">
        <f t="shared" si="2"/>
        <v>2362.650265046338</v>
      </c>
      <c r="I135" s="17">
        <f t="shared" si="2"/>
        <v>4300.763</v>
      </c>
      <c r="J135" s="17">
        <f t="shared" si="2"/>
        <v>0</v>
      </c>
      <c r="K135" s="17">
        <f t="shared" si="2"/>
        <v>0</v>
      </c>
      <c r="L135" s="17">
        <f t="shared" si="2"/>
        <v>5320.332</v>
      </c>
      <c r="M135" s="17">
        <f t="shared" si="2"/>
        <v>0</v>
      </c>
      <c r="N135" s="17">
        <f t="shared" si="2"/>
        <v>0</v>
      </c>
      <c r="O135" s="17">
        <f t="shared" si="2"/>
        <v>0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26309.3258787999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2299.658290672191</v>
      </c>
      <c r="E138" s="10">
        <f t="shared" si="4"/>
        <v>3117.269303348442</v>
      </c>
      <c r="F138" s="10">
        <f t="shared" si="4"/>
        <v>1216.1424291919686</v>
      </c>
      <c r="G138" s="10">
        <f t="shared" si="4"/>
        <v>3002.996438582777</v>
      </c>
      <c r="H138" s="10">
        <f t="shared" si="4"/>
        <v>2586.8144854695875</v>
      </c>
      <c r="I138" s="10">
        <f t="shared" si="4"/>
        <v>4145.3493952258505</v>
      </c>
      <c r="J138" s="10">
        <f t="shared" si="4"/>
        <v>1155.6193721808152</v>
      </c>
      <c r="K138" s="10">
        <f t="shared" si="4"/>
        <v>255.57106883646406</v>
      </c>
      <c r="L138" s="10">
        <f t="shared" si="4"/>
        <v>802.92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18582.340783508094</v>
      </c>
    </row>
    <row r="139" spans="2:20" ht="12.75">
      <c r="B139" t="s">
        <v>130</v>
      </c>
      <c r="C139" s="17">
        <f t="shared" si="4"/>
        <v>0</v>
      </c>
      <c r="D139" s="17">
        <f t="shared" si="4"/>
        <v>1453.2058370190202</v>
      </c>
      <c r="E139" s="17">
        <f t="shared" si="4"/>
        <v>1402.8639613250275</v>
      </c>
      <c r="F139" s="17">
        <f t="shared" si="4"/>
        <v>587.6916533276036</v>
      </c>
      <c r="G139" s="17">
        <f t="shared" si="4"/>
        <v>2296.0236108536237</v>
      </c>
      <c r="H139" s="17">
        <f t="shared" si="4"/>
        <v>1688.1572380744542</v>
      </c>
      <c r="I139" s="17">
        <f t="shared" si="4"/>
        <v>3779.2370418910878</v>
      </c>
      <c r="J139" s="17">
        <f t="shared" si="4"/>
        <v>1155.6193721808152</v>
      </c>
      <c r="K139" s="17">
        <f t="shared" si="4"/>
        <v>255.57106883646406</v>
      </c>
      <c r="L139" s="17">
        <f t="shared" si="4"/>
        <v>802.92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13421.289783508097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846.4524536531709</v>
      </c>
      <c r="E141" s="17">
        <f t="shared" si="4"/>
        <v>1714.4053420234147</v>
      </c>
      <c r="F141" s="17">
        <f t="shared" si="4"/>
        <v>628.450775864365</v>
      </c>
      <c r="G141" s="17">
        <f t="shared" si="4"/>
        <v>706.9728277291533</v>
      </c>
      <c r="H141" s="17">
        <f t="shared" si="4"/>
        <v>898.6572473951334</v>
      </c>
      <c r="I141" s="17">
        <f t="shared" si="4"/>
        <v>366.11235333476293</v>
      </c>
      <c r="J141" s="17">
        <f t="shared" si="4"/>
        <v>0</v>
      </c>
      <c r="K141" s="17">
        <f t="shared" si="4"/>
        <v>0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5161.051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2485.768983866281</v>
      </c>
      <c r="E143" s="10">
        <f t="shared" si="5"/>
        <v>5226.582821064164</v>
      </c>
      <c r="F143" s="10">
        <f t="shared" si="5"/>
        <v>3708.878592675657</v>
      </c>
      <c r="G143" s="10">
        <f t="shared" si="5"/>
        <v>2918.108840799922</v>
      </c>
      <c r="H143" s="10">
        <f t="shared" si="5"/>
        <v>4505.771323983521</v>
      </c>
      <c r="I143" s="10">
        <f t="shared" si="5"/>
        <v>3251.117886402777</v>
      </c>
      <c r="J143" s="10">
        <f t="shared" si="5"/>
        <v>2338.321529610366</v>
      </c>
      <c r="K143" s="10">
        <f t="shared" si="5"/>
        <v>1904.414021597313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26338.963999999996</v>
      </c>
    </row>
    <row r="144" spans="2:20" ht="12.75">
      <c r="B144" t="s">
        <v>0</v>
      </c>
      <c r="C144" s="17">
        <f t="shared" si="5"/>
        <v>0</v>
      </c>
      <c r="D144" s="17">
        <f t="shared" si="5"/>
        <v>723.2313959234093</v>
      </c>
      <c r="E144" s="17">
        <f t="shared" si="5"/>
        <v>1059.1460158987695</v>
      </c>
      <c r="F144" s="17">
        <f t="shared" si="5"/>
        <v>834.7345122278056</v>
      </c>
      <c r="G144" s="17">
        <f t="shared" si="5"/>
        <v>803.9374639568283</v>
      </c>
      <c r="H144" s="17">
        <f t="shared" si="5"/>
        <v>874.0920266481469</v>
      </c>
      <c r="I144" s="17">
        <f t="shared" si="5"/>
        <v>480.4725853450405</v>
      </c>
      <c r="J144" s="17">
        <f t="shared" si="5"/>
        <v>0</v>
      </c>
      <c r="K144" s="17">
        <f t="shared" si="5"/>
        <v>0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4775.6140000000005</v>
      </c>
    </row>
    <row r="145" spans="2:20" ht="12.75">
      <c r="B145" t="s">
        <v>1</v>
      </c>
      <c r="C145" s="17">
        <f t="shared" si="5"/>
        <v>0</v>
      </c>
      <c r="D145" s="17">
        <f t="shared" si="5"/>
        <v>1762.5375879428714</v>
      </c>
      <c r="E145" s="17">
        <f t="shared" si="5"/>
        <v>4167.436805165395</v>
      </c>
      <c r="F145" s="17">
        <f t="shared" si="5"/>
        <v>2874.144080447851</v>
      </c>
      <c r="G145" s="17">
        <f t="shared" si="5"/>
        <v>2114.1713768430936</v>
      </c>
      <c r="H145" s="17">
        <f t="shared" si="5"/>
        <v>3631.6792973353745</v>
      </c>
      <c r="I145" s="17">
        <f t="shared" si="5"/>
        <v>2770.6453010577366</v>
      </c>
      <c r="J145" s="17">
        <f t="shared" si="5"/>
        <v>2338.321529610366</v>
      </c>
      <c r="K145" s="17">
        <f t="shared" si="5"/>
        <v>1904.414021597313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21563.350000000002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21.97560555273842</v>
      </c>
      <c r="E152" s="10">
        <f t="shared" si="7"/>
        <v>853.1894846059622</v>
      </c>
      <c r="F152" s="10">
        <f t="shared" si="7"/>
        <v>1089.9158796219444</v>
      </c>
      <c r="G152" s="10">
        <f t="shared" si="7"/>
        <v>1191.6926956098098</v>
      </c>
      <c r="H152" s="10">
        <f t="shared" si="7"/>
        <v>1407.4538026919367</v>
      </c>
      <c r="I152" s="10">
        <f t="shared" si="7"/>
        <v>1116.0994634398883</v>
      </c>
      <c r="J152" s="10">
        <f t="shared" si="7"/>
        <v>198.4738638967598</v>
      </c>
      <c r="K152" s="10">
        <f t="shared" si="7"/>
        <v>172.26720458096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6051.068000000001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0</v>
      </c>
      <c r="E158" s="10">
        <f t="shared" si="9"/>
        <v>0</v>
      </c>
      <c r="F158" s="10">
        <f t="shared" si="9"/>
        <v>11.164273791277504</v>
      </c>
      <c r="G158" s="10">
        <f t="shared" si="9"/>
        <v>3.6887262087224943</v>
      </c>
      <c r="H158" s="10">
        <f t="shared" si="9"/>
        <v>0</v>
      </c>
      <c r="I158" s="10">
        <f t="shared" si="9"/>
        <v>0</v>
      </c>
      <c r="J158" s="10">
        <f t="shared" si="9"/>
        <v>0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14.852999999999998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0</v>
      </c>
      <c r="E160" s="17">
        <f t="shared" si="9"/>
        <v>0</v>
      </c>
      <c r="F160" s="17">
        <f t="shared" si="9"/>
        <v>11.164273791277504</v>
      </c>
      <c r="G160" s="17">
        <f t="shared" si="9"/>
        <v>3.6887262087224943</v>
      </c>
      <c r="H160" s="17">
        <f t="shared" si="9"/>
        <v>0</v>
      </c>
      <c r="I160" s="17">
        <f t="shared" si="9"/>
        <v>0</v>
      </c>
      <c r="J160" s="17">
        <f t="shared" si="9"/>
        <v>0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14.852999999999998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0</v>
      </c>
      <c r="D162" s="9">
        <f t="shared" si="10"/>
        <v>9331.29925379697</v>
      </c>
      <c r="E162" s="9">
        <f t="shared" si="10"/>
        <v>25952.818769217985</v>
      </c>
      <c r="F162" s="9">
        <f t="shared" si="10"/>
        <v>17300.189583814165</v>
      </c>
      <c r="G162" s="9">
        <f t="shared" si="10"/>
        <v>18609.41216246384</v>
      </c>
      <c r="H162" s="9">
        <f t="shared" si="10"/>
        <v>12378.532646956719</v>
      </c>
      <c r="I162" s="9">
        <f t="shared" si="10"/>
        <v>12838.230944686353</v>
      </c>
      <c r="J162" s="9">
        <f t="shared" si="10"/>
        <v>3692.414765687941</v>
      </c>
      <c r="K162" s="9">
        <f t="shared" si="10"/>
        <v>2332.2522950147372</v>
      </c>
      <c r="L162" s="9">
        <f t="shared" si="10"/>
        <v>6123.252</v>
      </c>
      <c r="M162" s="9">
        <f t="shared" si="10"/>
        <v>0</v>
      </c>
      <c r="N162" s="9">
        <f t="shared" si="10"/>
        <v>0</v>
      </c>
      <c r="O162" s="9">
        <f t="shared" si="10"/>
        <v>0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108558.40242163872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0</v>
      </c>
      <c r="D170" s="17">
        <f t="shared" si="11"/>
        <v>4523.89637370576</v>
      </c>
      <c r="E170" s="17">
        <f t="shared" si="11"/>
        <v>16292.372108091666</v>
      </c>
      <c r="F170" s="17">
        <f t="shared" si="11"/>
        <v>2597.346519191666</v>
      </c>
      <c r="G170" s="17">
        <f t="shared" si="11"/>
        <v>6307.491788958448</v>
      </c>
      <c r="H170" s="17">
        <f t="shared" si="11"/>
        <v>1515.842769765336</v>
      </c>
      <c r="I170" s="17">
        <f t="shared" si="11"/>
        <v>24.901199617837005</v>
      </c>
      <c r="J170" s="17">
        <f t="shared" si="11"/>
        <v>0</v>
      </c>
      <c r="K170" s="17">
        <f t="shared" si="11"/>
        <v>0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31261.85075933071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0</v>
      </c>
      <c r="I171" s="17">
        <f t="shared" si="11"/>
        <v>0</v>
      </c>
      <c r="J171" s="17">
        <f t="shared" si="11"/>
        <v>0</v>
      </c>
      <c r="K171" s="17">
        <f t="shared" si="11"/>
        <v>0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0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7">
      <pane xSplit="12165" topLeftCell="Q1" activePane="topLeft" state="split"/>
      <selection pane="topLeft" activeCell="C169" sqref="C169:S175"/>
      <selection pane="topRight" activeCell="Q61" sqref="Q61"/>
    </sheetView>
  </sheetViews>
  <sheetFormatPr defaultColWidth="11.00390625" defaultRowHeight="12.75"/>
  <cols>
    <col min="1" max="1" width="5.00390625" style="0" customWidth="1"/>
    <col min="2" max="2" width="39.25390625" style="0" customWidth="1"/>
  </cols>
  <sheetData>
    <row r="4" ht="12.75">
      <c r="B4" s="2" t="s">
        <v>45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280.8537797651245</v>
      </c>
      <c r="D11" s="10">
        <v>655.3368913249914</v>
      </c>
      <c r="E11" s="10">
        <v>18859.879064344357</v>
      </c>
      <c r="F11" s="10">
        <v>17213.865469450557</v>
      </c>
      <c r="G11" s="10">
        <v>9168.305434351449</v>
      </c>
      <c r="H11" s="10">
        <v>31978.569134927224</v>
      </c>
      <c r="I11" s="10">
        <v>16623.284002271826</v>
      </c>
      <c r="J11" s="10">
        <v>14751.440999999999</v>
      </c>
      <c r="K11" s="10">
        <v>14835.42</v>
      </c>
      <c r="L11" s="10">
        <v>20212.405</v>
      </c>
      <c r="M11" s="10">
        <v>1670.6659999999997</v>
      </c>
      <c r="N11" s="10">
        <v>2112.476</v>
      </c>
      <c r="O11" s="10">
        <v>1387.935</v>
      </c>
      <c r="P11" s="10">
        <v>10587.386</v>
      </c>
      <c r="Q11" s="10">
        <v>3055.3860000000004</v>
      </c>
      <c r="R11" s="10">
        <v>0</v>
      </c>
      <c r="S11" s="10">
        <v>3032.774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0</v>
      </c>
      <c r="E12" s="5">
        <v>14996.177989734713</v>
      </c>
      <c r="F12" s="5">
        <v>2419.4068551440623</v>
      </c>
      <c r="G12" s="5">
        <v>4746.901566237544</v>
      </c>
      <c r="H12" s="5">
        <v>6579.765100429124</v>
      </c>
      <c r="I12" s="5">
        <v>4122.080002271826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280.8537797651245</v>
      </c>
      <c r="D13" s="5">
        <v>655.3368913249914</v>
      </c>
      <c r="E13" s="5">
        <v>3863.701074609642</v>
      </c>
      <c r="F13" s="5">
        <v>14794.458614306493</v>
      </c>
      <c r="G13" s="5">
        <v>4421.403868113904</v>
      </c>
      <c r="H13" s="5">
        <v>25398.8040344981</v>
      </c>
      <c r="I13" s="5">
        <v>12501.204</v>
      </c>
      <c r="J13" s="5">
        <v>14751.440999999999</v>
      </c>
      <c r="K13" s="5">
        <v>14835.42</v>
      </c>
      <c r="L13" s="5">
        <v>20212.405</v>
      </c>
      <c r="M13" s="5">
        <v>1670.6659999999997</v>
      </c>
      <c r="N13" s="5">
        <v>2112.476</v>
      </c>
      <c r="O13" s="5">
        <v>1387.935</v>
      </c>
      <c r="P13" s="5">
        <v>10587.386</v>
      </c>
      <c r="Q13" s="5">
        <v>3055.3860000000004</v>
      </c>
      <c r="R13" s="5">
        <v>0</v>
      </c>
      <c r="S13" s="5">
        <v>3032.774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3729.032640967389</v>
      </c>
      <c r="F16" s="10">
        <v>1380.1691007656896</v>
      </c>
      <c r="G16" s="10">
        <v>1382.868396379503</v>
      </c>
      <c r="H16" s="10">
        <v>10373.771549289002</v>
      </c>
      <c r="I16" s="10">
        <v>5106.046</v>
      </c>
      <c r="J16" s="10">
        <v>14042.192</v>
      </c>
      <c r="K16" s="10">
        <v>12307.01</v>
      </c>
      <c r="L16" s="10">
        <v>452.739</v>
      </c>
      <c r="M16" s="10">
        <v>3031.191</v>
      </c>
      <c r="N16" s="10">
        <v>4591.084000000001</v>
      </c>
      <c r="O16" s="10">
        <v>1948.93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3729.032640967389</v>
      </c>
      <c r="F17" s="5">
        <v>1380.1691007656896</v>
      </c>
      <c r="G17" s="5">
        <v>1382.868396379503</v>
      </c>
      <c r="H17" s="5">
        <v>10373.771549289002</v>
      </c>
      <c r="I17" s="5">
        <v>5106.046</v>
      </c>
      <c r="J17" s="5">
        <v>14042.192</v>
      </c>
      <c r="K17" s="5">
        <v>12307.01</v>
      </c>
      <c r="L17" s="5">
        <v>452.739</v>
      </c>
      <c r="M17" s="5">
        <v>3031.191</v>
      </c>
      <c r="N17" s="5">
        <v>4591.084000000001</v>
      </c>
      <c r="O17" s="5">
        <v>1948.93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280.8537797651245</v>
      </c>
      <c r="D40" s="9">
        <v>655.3368913249914</v>
      </c>
      <c r="E40" s="9">
        <v>22588.911705311744</v>
      </c>
      <c r="F40" s="9">
        <v>18594.034570216245</v>
      </c>
      <c r="G40" s="9">
        <v>10551.173830730952</v>
      </c>
      <c r="H40" s="9">
        <v>42352.34068421622</v>
      </c>
      <c r="I40" s="9">
        <v>21729.330002271825</v>
      </c>
      <c r="J40" s="9">
        <v>28793.632999999998</v>
      </c>
      <c r="K40" s="9">
        <v>27142.43</v>
      </c>
      <c r="L40" s="9">
        <v>20665.144</v>
      </c>
      <c r="M40" s="9">
        <v>4701.857</v>
      </c>
      <c r="N40" s="9">
        <v>6703.56</v>
      </c>
      <c r="O40" s="9">
        <v>3336.865</v>
      </c>
      <c r="P40" s="9">
        <v>10587.386</v>
      </c>
      <c r="Q40" s="9">
        <v>3055.3860000000004</v>
      </c>
      <c r="R40" s="9">
        <v>0</v>
      </c>
      <c r="S40" s="9">
        <v>3032.774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>
        <v>14996.177989734713</v>
      </c>
      <c r="F48" s="5">
        <v>2419.4068551440623</v>
      </c>
      <c r="G48" s="5">
        <v>4746.901566237544</v>
      </c>
      <c r="H48" s="5">
        <v>6579.765100429124</v>
      </c>
      <c r="I48" s="5">
        <v>4122.080002271826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>
        <v>280.8537797651245</v>
      </c>
      <c r="D56" s="5">
        <v>655.3368913249914</v>
      </c>
      <c r="E56" s="5">
        <v>3863.701074609642</v>
      </c>
      <c r="F56" s="5">
        <v>14794.458614306493</v>
      </c>
      <c r="G56" s="5">
        <v>4421.403868113904</v>
      </c>
      <c r="H56" s="5">
        <v>25144.138269349587</v>
      </c>
      <c r="I56" s="5">
        <v>7662.964</v>
      </c>
      <c r="J56" s="5">
        <v>7239.612</v>
      </c>
      <c r="K56" s="5">
        <v>12042.556</v>
      </c>
      <c r="L56" s="5">
        <v>17572.78</v>
      </c>
      <c r="M56" s="5">
        <v>1670.6659999999997</v>
      </c>
      <c r="N56" s="5">
        <v>1949.055</v>
      </c>
      <c r="O56" s="5"/>
      <c r="P56" s="5">
        <v>7901.276</v>
      </c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>
        <v>254.6657651485101</v>
      </c>
      <c r="I57" s="5">
        <v>4838.24</v>
      </c>
      <c r="J57" s="5">
        <v>7511.829</v>
      </c>
      <c r="K57" s="5">
        <v>2792.864</v>
      </c>
      <c r="L57" s="5">
        <v>2639.625</v>
      </c>
      <c r="M57" s="5"/>
      <c r="N57" s="5">
        <v>163.421</v>
      </c>
      <c r="O57" s="5">
        <v>1387.935</v>
      </c>
      <c r="P57" s="5">
        <v>2686.11</v>
      </c>
      <c r="Q57" s="5">
        <v>3055.3860000000004</v>
      </c>
      <c r="R57" s="5"/>
      <c r="S57" s="5">
        <v>3032.774</v>
      </c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3729.032640967389</v>
      </c>
      <c r="F59" s="5">
        <v>1380.1691007656896</v>
      </c>
      <c r="G59" s="5">
        <v>1382.868396379503</v>
      </c>
      <c r="H59" s="5">
        <v>10058.446551993557</v>
      </c>
      <c r="I59" s="5">
        <v>1421.317</v>
      </c>
      <c r="J59" s="5">
        <v>5917.48</v>
      </c>
      <c r="K59" s="5">
        <v>12307.01</v>
      </c>
      <c r="L59" s="5">
        <v>452.739</v>
      </c>
      <c r="M59" s="5"/>
      <c r="N59" s="5">
        <v>4591.084000000001</v>
      </c>
      <c r="O59" s="5">
        <v>1948.93</v>
      </c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>
        <v>315.32499729544554</v>
      </c>
      <c r="I60" s="5">
        <v>3684.729</v>
      </c>
      <c r="J60" s="5">
        <v>8124.7119999999995</v>
      </c>
      <c r="K60" s="5"/>
      <c r="L60" s="5"/>
      <c r="M60" s="5">
        <v>3031.191</v>
      </c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45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35348.44686389732</v>
      </c>
      <c r="E72" s="10">
        <v>30223.060835430777</v>
      </c>
      <c r="F72" s="10">
        <v>31810.48555794671</v>
      </c>
      <c r="G72" s="10">
        <v>27601.36698806029</v>
      </c>
      <c r="H72" s="10">
        <v>30406.362138156503</v>
      </c>
      <c r="I72" s="10">
        <v>22695.472020664994</v>
      </c>
      <c r="J72" s="10">
        <v>12970.496514743747</v>
      </c>
      <c r="K72" s="10">
        <v>534.881081099639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23624.167086420966</v>
      </c>
      <c r="E73" s="5">
        <v>16451.542710537247</v>
      </c>
      <c r="F73" s="5">
        <v>19862.194969100106</v>
      </c>
      <c r="G73" s="5">
        <v>19908.849051003155</v>
      </c>
      <c r="H73" s="5">
        <v>16943.435444095183</v>
      </c>
      <c r="I73" s="5">
        <v>19766.972493735793</v>
      </c>
      <c r="J73" s="5">
        <v>11540.147898873694</v>
      </c>
      <c r="K73" s="5">
        <v>220.30034623385274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11724.279777476355</v>
      </c>
      <c r="E75" s="5">
        <v>13771.518124893531</v>
      </c>
      <c r="F75" s="5">
        <v>11948.290588846607</v>
      </c>
      <c r="G75" s="5">
        <v>7692.517937057137</v>
      </c>
      <c r="H75" s="5">
        <v>13462.92669406132</v>
      </c>
      <c r="I75" s="5">
        <v>2928.4995269292026</v>
      </c>
      <c r="J75" s="5">
        <v>1430.3486158700525</v>
      </c>
      <c r="K75" s="5">
        <v>314.5807348657863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5765.360862045127</v>
      </c>
      <c r="E77" s="10">
        <v>3899.5331820511333</v>
      </c>
      <c r="F77" s="10">
        <v>3090.730113905257</v>
      </c>
      <c r="G77" s="10">
        <v>11214.346280551465</v>
      </c>
      <c r="H77" s="10">
        <v>15666.35810284795</v>
      </c>
      <c r="I77" s="10">
        <v>17588.17855616533</v>
      </c>
      <c r="J77" s="10">
        <v>10747.684210470223</v>
      </c>
      <c r="K77" s="10">
        <v>16451.916252803247</v>
      </c>
      <c r="L77" s="10">
        <v>260.34143979391814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5454.42176972575</v>
      </c>
      <c r="E78" s="5">
        <v>3216.358666964199</v>
      </c>
      <c r="F78" s="5">
        <v>2200.9980124985173</v>
      </c>
      <c r="G78" s="5">
        <v>10721.793331296749</v>
      </c>
      <c r="H78" s="5">
        <v>14525.474444957299</v>
      </c>
      <c r="I78" s="5">
        <v>16792.13328001743</v>
      </c>
      <c r="J78" s="5">
        <v>8928.367707226975</v>
      </c>
      <c r="K78" s="5">
        <v>15528.800347519167</v>
      </c>
      <c r="L78" s="5">
        <v>260.34143979391814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310.9390923193773</v>
      </c>
      <c r="E80" s="5">
        <v>683.1745150869342</v>
      </c>
      <c r="F80" s="5">
        <v>889.7321014067398</v>
      </c>
      <c r="G80" s="5">
        <v>492.5529492547155</v>
      </c>
      <c r="H80" s="5">
        <v>1140.8836578906512</v>
      </c>
      <c r="I80" s="5">
        <v>796.0452761478992</v>
      </c>
      <c r="J80" s="5">
        <v>1819.316503243248</v>
      </c>
      <c r="K80" s="5">
        <v>923.1159052840796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26315.504432770824</v>
      </c>
      <c r="E82" s="10">
        <v>20208.28587800253</v>
      </c>
      <c r="F82" s="10">
        <v>22662.20854104378</v>
      </c>
      <c r="G82" s="10">
        <v>34986.84535742938</v>
      </c>
      <c r="H82" s="10">
        <v>49697.123049272435</v>
      </c>
      <c r="I82" s="10">
        <v>36543.16318930353</v>
      </c>
      <c r="J82" s="10">
        <v>26155.66031449927</v>
      </c>
      <c r="K82" s="10">
        <v>15455.129326792363</v>
      </c>
      <c r="L82" s="10">
        <v>4703.416154727517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70.92296160389728</v>
      </c>
      <c r="E83" s="5">
        <v>221.70685061340004</v>
      </c>
      <c r="F83" s="5">
        <v>354.8681402511082</v>
      </c>
      <c r="G83" s="5">
        <v>315.3463069342342</v>
      </c>
      <c r="H83" s="5">
        <v>49.06317455371944</v>
      </c>
      <c r="I83" s="5">
        <v>168.7926808075815</v>
      </c>
      <c r="J83" s="5">
        <v>432.62572190326915</v>
      </c>
      <c r="K83" s="5">
        <v>457.5074071744101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26244.581471166926</v>
      </c>
      <c r="E84" s="5">
        <v>19986.579027389133</v>
      </c>
      <c r="F84" s="5">
        <v>22307.340400792673</v>
      </c>
      <c r="G84" s="5">
        <v>34671.49905049515</v>
      </c>
      <c r="H84" s="5">
        <v>49648.05987471872</v>
      </c>
      <c r="I84" s="5">
        <v>36374.37050849595</v>
      </c>
      <c r="J84" s="5">
        <v>25723.034592596</v>
      </c>
      <c r="K84" s="5">
        <v>14997.621919617954</v>
      </c>
      <c r="L84" s="5">
        <v>4703.416154727517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7819.519301186676</v>
      </c>
      <c r="E91" s="10">
        <v>10120.83145779887</v>
      </c>
      <c r="F91" s="10">
        <v>9148.936634390106</v>
      </c>
      <c r="G91" s="10">
        <v>8563.160023292969</v>
      </c>
      <c r="H91" s="10">
        <v>16568.32404529283</v>
      </c>
      <c r="I91" s="10">
        <v>3463.4587229988074</v>
      </c>
      <c r="J91" s="10">
        <v>2288.98249106831</v>
      </c>
      <c r="K91" s="10">
        <v>335.40132397143407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1158.9801484866125</v>
      </c>
      <c r="E97" s="10">
        <v>977.1929257626917</v>
      </c>
      <c r="F97" s="10">
        <v>172.32741391612797</v>
      </c>
      <c r="G97" s="10">
        <v>302.15097861839126</v>
      </c>
      <c r="H97" s="10">
        <v>629.1632720562462</v>
      </c>
      <c r="I97" s="10">
        <v>466.77006748202706</v>
      </c>
      <c r="J97" s="10">
        <v>115.90413902557646</v>
      </c>
      <c r="K97" s="10">
        <v>29.009054652326476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1158.9801484866125</v>
      </c>
      <c r="E99" s="5">
        <v>977.1929257626917</v>
      </c>
      <c r="F99" s="5">
        <v>172.32741391612797</v>
      </c>
      <c r="G99" s="5">
        <v>302.15097861839126</v>
      </c>
      <c r="H99" s="5">
        <v>629.1632720562462</v>
      </c>
      <c r="I99" s="5">
        <v>466.77006748202706</v>
      </c>
      <c r="J99" s="5">
        <v>115.90413902557646</v>
      </c>
      <c r="K99" s="5">
        <v>29.009054652326476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76407.81160838656</v>
      </c>
      <c r="E101" s="9">
        <v>65428.904279046</v>
      </c>
      <c r="F101" s="9">
        <v>66884.68826120198</v>
      </c>
      <c r="G101" s="9">
        <v>82667.86962795249</v>
      </c>
      <c r="H101" s="9">
        <v>112967.33060762596</v>
      </c>
      <c r="I101" s="9">
        <v>80757.04255661469</v>
      </c>
      <c r="J101" s="9">
        <v>52278.72766980712</v>
      </c>
      <c r="K101" s="9">
        <v>32806.33703931901</v>
      </c>
      <c r="L101" s="9">
        <v>4963.757594521435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23624.167086420966</v>
      </c>
      <c r="E107" s="16">
        <v>16451.542710537247</v>
      </c>
      <c r="F107" s="16">
        <v>19862.194969100106</v>
      </c>
      <c r="G107" s="16">
        <v>19908.849051003155</v>
      </c>
      <c r="H107" s="16">
        <v>16943.435444095183</v>
      </c>
      <c r="I107" s="16">
        <v>19766.972493735793</v>
      </c>
      <c r="J107" s="16">
        <v>11540.147898873694</v>
      </c>
      <c r="K107" s="16">
        <v>220.30034623385274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23624.167086420966</v>
      </c>
      <c r="E114" s="5">
        <v>16451.542710537247</v>
      </c>
      <c r="F114" s="5">
        <v>19862.194969100106</v>
      </c>
      <c r="G114" s="5">
        <v>19908.849051003155</v>
      </c>
      <c r="H114" s="5">
        <v>16943.435444095183</v>
      </c>
      <c r="I114" s="5">
        <v>19766.972493735793</v>
      </c>
      <c r="J114" s="5">
        <v>11540.147898873694</v>
      </c>
      <c r="K114" s="5">
        <v>220.30034623385274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45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280.8537797651245</v>
      </c>
      <c r="D133" s="10">
        <f t="shared" si="1"/>
        <v>36003.78375522231</v>
      </c>
      <c r="E133" s="10">
        <f t="shared" si="1"/>
        <v>49082.939899775134</v>
      </c>
      <c r="F133" s="10">
        <f t="shared" si="1"/>
        <v>49024.351027397264</v>
      </c>
      <c r="G133" s="10">
        <f t="shared" si="1"/>
        <v>36769.672422411735</v>
      </c>
      <c r="H133" s="10">
        <f t="shared" si="1"/>
        <v>62384.93127308373</v>
      </c>
      <c r="I133" s="10">
        <f t="shared" si="1"/>
        <v>39318.756022936825</v>
      </c>
      <c r="J133" s="10">
        <f t="shared" si="1"/>
        <v>27721.937514743746</v>
      </c>
      <c r="K133" s="10">
        <f t="shared" si="1"/>
        <v>15370.301081099638</v>
      </c>
      <c r="L133" s="10">
        <f t="shared" si="1"/>
        <v>20212.405</v>
      </c>
      <c r="M133" s="10">
        <f t="shared" si="1"/>
        <v>1670.6659999999997</v>
      </c>
      <c r="N133" s="10">
        <f t="shared" si="1"/>
        <v>2112.476</v>
      </c>
      <c r="O133" s="10">
        <f t="shared" si="1"/>
        <v>1387.935</v>
      </c>
      <c r="P133" s="10">
        <f t="shared" si="1"/>
        <v>10587.386</v>
      </c>
      <c r="Q133" s="10">
        <f t="shared" si="1"/>
        <v>3055.3860000000004</v>
      </c>
      <c r="R133" s="10">
        <f t="shared" si="1"/>
        <v>0</v>
      </c>
      <c r="S133" s="10">
        <f t="shared" si="1"/>
        <v>3032.774</v>
      </c>
      <c r="T133" s="10">
        <f>SUM(C133:S133)</f>
        <v>358016.5547764356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23624.167086420966</v>
      </c>
      <c r="E134" s="17">
        <f t="shared" si="2"/>
        <v>31447.72070027196</v>
      </c>
      <c r="F134" s="17">
        <f t="shared" si="2"/>
        <v>22281.601824244168</v>
      </c>
      <c r="G134" s="17">
        <f t="shared" si="2"/>
        <v>24655.7506172407</v>
      </c>
      <c r="H134" s="17">
        <f t="shared" si="2"/>
        <v>23523.200544524305</v>
      </c>
      <c r="I134" s="17">
        <f t="shared" si="2"/>
        <v>23889.052496007618</v>
      </c>
      <c r="J134" s="17">
        <f t="shared" si="2"/>
        <v>11540.147898873694</v>
      </c>
      <c r="K134" s="17">
        <f t="shared" si="2"/>
        <v>220.30034623385274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161181.94151381726</v>
      </c>
    </row>
    <row r="135" spans="2:20" ht="12.75">
      <c r="B135" t="s">
        <v>127</v>
      </c>
      <c r="C135" s="17">
        <f t="shared" si="2"/>
        <v>280.8537797651245</v>
      </c>
      <c r="D135" s="17">
        <f t="shared" si="2"/>
        <v>655.3368913249914</v>
      </c>
      <c r="E135" s="17">
        <f t="shared" si="2"/>
        <v>3863.701074609642</v>
      </c>
      <c r="F135" s="17">
        <f t="shared" si="2"/>
        <v>14794.458614306493</v>
      </c>
      <c r="G135" s="17">
        <f t="shared" si="2"/>
        <v>4421.403868113904</v>
      </c>
      <c r="H135" s="17">
        <f t="shared" si="2"/>
        <v>25398.8040344981</v>
      </c>
      <c r="I135" s="17">
        <f t="shared" si="2"/>
        <v>12501.204</v>
      </c>
      <c r="J135" s="17">
        <f t="shared" si="2"/>
        <v>14751.440999999999</v>
      </c>
      <c r="K135" s="17">
        <f t="shared" si="2"/>
        <v>14835.42</v>
      </c>
      <c r="L135" s="17">
        <f t="shared" si="2"/>
        <v>20212.405</v>
      </c>
      <c r="M135" s="17">
        <f t="shared" si="2"/>
        <v>1670.6659999999997</v>
      </c>
      <c r="N135" s="17">
        <f t="shared" si="2"/>
        <v>2112.476</v>
      </c>
      <c r="O135" s="17">
        <f t="shared" si="2"/>
        <v>1387.935</v>
      </c>
      <c r="P135" s="17">
        <f t="shared" si="2"/>
        <v>10587.386</v>
      </c>
      <c r="Q135" s="17">
        <f t="shared" si="2"/>
        <v>3055.3860000000004</v>
      </c>
      <c r="R135" s="17">
        <f t="shared" si="2"/>
        <v>0</v>
      </c>
      <c r="S135" s="17">
        <f>S13+S74</f>
        <v>3032.774</v>
      </c>
      <c r="T135" s="16">
        <f t="shared" si="3"/>
        <v>133561.65126261822</v>
      </c>
    </row>
    <row r="136" spans="2:20" ht="12.75">
      <c r="B136" t="s">
        <v>128</v>
      </c>
      <c r="C136" s="17">
        <f t="shared" si="2"/>
        <v>0</v>
      </c>
      <c r="D136" s="17">
        <f t="shared" si="2"/>
        <v>11724.279777476355</v>
      </c>
      <c r="E136" s="17">
        <f t="shared" si="2"/>
        <v>13771.518124893531</v>
      </c>
      <c r="F136" s="17">
        <f t="shared" si="2"/>
        <v>11948.290588846607</v>
      </c>
      <c r="G136" s="17">
        <f t="shared" si="2"/>
        <v>7692.517937057137</v>
      </c>
      <c r="H136" s="17">
        <f t="shared" si="2"/>
        <v>13462.92669406132</v>
      </c>
      <c r="I136" s="17">
        <f t="shared" si="2"/>
        <v>2928.4995269292026</v>
      </c>
      <c r="J136" s="17">
        <f t="shared" si="2"/>
        <v>1430.3486158700525</v>
      </c>
      <c r="K136" s="17">
        <f t="shared" si="2"/>
        <v>314.5807348657863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63272.96199999999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5765.360862045127</v>
      </c>
      <c r="E138" s="10">
        <f t="shared" si="4"/>
        <v>7628.565823018522</v>
      </c>
      <c r="F138" s="10">
        <f t="shared" si="4"/>
        <v>4470.899214670946</v>
      </c>
      <c r="G138" s="10">
        <f t="shared" si="4"/>
        <v>12597.214676930967</v>
      </c>
      <c r="H138" s="10">
        <f t="shared" si="4"/>
        <v>26040.12965213695</v>
      </c>
      <c r="I138" s="10">
        <f t="shared" si="4"/>
        <v>22694.224556165333</v>
      </c>
      <c r="J138" s="10">
        <f t="shared" si="4"/>
        <v>24789.876210470222</v>
      </c>
      <c r="K138" s="10">
        <f t="shared" si="4"/>
        <v>28758.92625280325</v>
      </c>
      <c r="L138" s="10">
        <f t="shared" si="4"/>
        <v>713.0804397939181</v>
      </c>
      <c r="M138" s="10">
        <f t="shared" si="4"/>
        <v>3031.191</v>
      </c>
      <c r="N138" s="10">
        <f t="shared" si="4"/>
        <v>4591.084000000001</v>
      </c>
      <c r="O138" s="10">
        <f t="shared" si="4"/>
        <v>1948.93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143029.4826880352</v>
      </c>
    </row>
    <row r="139" spans="2:20" ht="12.75">
      <c r="B139" t="s">
        <v>130</v>
      </c>
      <c r="C139" s="17">
        <f t="shared" si="4"/>
        <v>0</v>
      </c>
      <c r="D139" s="17">
        <f t="shared" si="4"/>
        <v>5454.42176972575</v>
      </c>
      <c r="E139" s="17">
        <f t="shared" si="4"/>
        <v>6945.391307931588</v>
      </c>
      <c r="F139" s="17">
        <f t="shared" si="4"/>
        <v>3581.167113264207</v>
      </c>
      <c r="G139" s="17">
        <f t="shared" si="4"/>
        <v>12104.661727676252</v>
      </c>
      <c r="H139" s="17">
        <f t="shared" si="4"/>
        <v>24899.245994246303</v>
      </c>
      <c r="I139" s="17">
        <f t="shared" si="4"/>
        <v>21898.17928001743</v>
      </c>
      <c r="J139" s="17">
        <f t="shared" si="4"/>
        <v>22970.559707226974</v>
      </c>
      <c r="K139" s="17">
        <f t="shared" si="4"/>
        <v>27835.810347519167</v>
      </c>
      <c r="L139" s="17">
        <f t="shared" si="4"/>
        <v>713.0804397939181</v>
      </c>
      <c r="M139" s="17">
        <f t="shared" si="4"/>
        <v>3031.191</v>
      </c>
      <c r="N139" s="17">
        <f t="shared" si="4"/>
        <v>4591.084000000001</v>
      </c>
      <c r="O139" s="17">
        <f t="shared" si="4"/>
        <v>1948.93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135973.7226874016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310.9390923193773</v>
      </c>
      <c r="E141" s="17">
        <f t="shared" si="4"/>
        <v>683.1745150869342</v>
      </c>
      <c r="F141" s="17">
        <f t="shared" si="4"/>
        <v>889.7321014067398</v>
      </c>
      <c r="G141" s="17">
        <f t="shared" si="4"/>
        <v>492.5529492547155</v>
      </c>
      <c r="H141" s="17">
        <f t="shared" si="4"/>
        <v>1140.8836578906512</v>
      </c>
      <c r="I141" s="17">
        <f t="shared" si="4"/>
        <v>796.0452761478992</v>
      </c>
      <c r="J141" s="17">
        <f t="shared" si="4"/>
        <v>1819.316503243248</v>
      </c>
      <c r="K141" s="17">
        <f t="shared" si="4"/>
        <v>923.1159052840796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7055.760000633644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26315.504432770824</v>
      </c>
      <c r="E143" s="10">
        <f t="shared" si="5"/>
        <v>20208.28587800253</v>
      </c>
      <c r="F143" s="10">
        <f t="shared" si="5"/>
        <v>22662.20854104378</v>
      </c>
      <c r="G143" s="10">
        <f t="shared" si="5"/>
        <v>34986.84535742938</v>
      </c>
      <c r="H143" s="10">
        <f t="shared" si="5"/>
        <v>49697.123049272435</v>
      </c>
      <c r="I143" s="10">
        <f t="shared" si="5"/>
        <v>36543.16318930353</v>
      </c>
      <c r="J143" s="10">
        <f t="shared" si="5"/>
        <v>26155.66031449927</v>
      </c>
      <c r="K143" s="10">
        <f t="shared" si="5"/>
        <v>15455.129326792363</v>
      </c>
      <c r="L143" s="10">
        <f t="shared" si="5"/>
        <v>4703.416154727517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236727.33624384162</v>
      </c>
    </row>
    <row r="144" spans="2:20" ht="12.75">
      <c r="B144" t="s">
        <v>0</v>
      </c>
      <c r="C144" s="17">
        <f t="shared" si="5"/>
        <v>0</v>
      </c>
      <c r="D144" s="17">
        <f t="shared" si="5"/>
        <v>70.92296160389728</v>
      </c>
      <c r="E144" s="17">
        <f t="shared" si="5"/>
        <v>221.70685061340004</v>
      </c>
      <c r="F144" s="17">
        <f t="shared" si="5"/>
        <v>354.8681402511082</v>
      </c>
      <c r="G144" s="17">
        <f t="shared" si="5"/>
        <v>315.3463069342342</v>
      </c>
      <c r="H144" s="17">
        <f t="shared" si="5"/>
        <v>49.06317455371944</v>
      </c>
      <c r="I144" s="17">
        <f t="shared" si="5"/>
        <v>168.7926808075815</v>
      </c>
      <c r="J144" s="17">
        <f t="shared" si="5"/>
        <v>432.62572190326915</v>
      </c>
      <c r="K144" s="17">
        <f t="shared" si="5"/>
        <v>457.5074071744101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2070.8332438416196</v>
      </c>
    </row>
    <row r="145" spans="2:20" ht="12.75">
      <c r="B145" t="s">
        <v>1</v>
      </c>
      <c r="C145" s="17">
        <f t="shared" si="5"/>
        <v>0</v>
      </c>
      <c r="D145" s="17">
        <f t="shared" si="5"/>
        <v>26244.581471166926</v>
      </c>
      <c r="E145" s="17">
        <f t="shared" si="5"/>
        <v>19986.579027389133</v>
      </c>
      <c r="F145" s="17">
        <f t="shared" si="5"/>
        <v>22307.340400792673</v>
      </c>
      <c r="G145" s="17">
        <f t="shared" si="5"/>
        <v>34671.49905049515</v>
      </c>
      <c r="H145" s="17">
        <f t="shared" si="5"/>
        <v>49648.05987471872</v>
      </c>
      <c r="I145" s="17">
        <f t="shared" si="5"/>
        <v>36374.37050849595</v>
      </c>
      <c r="J145" s="17">
        <f t="shared" si="5"/>
        <v>25723.034592596</v>
      </c>
      <c r="K145" s="17">
        <f t="shared" si="5"/>
        <v>14997.621919617954</v>
      </c>
      <c r="L145" s="17">
        <f t="shared" si="5"/>
        <v>4703.416154727517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234656.50300000003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7819.519301186676</v>
      </c>
      <c r="E152" s="10">
        <f t="shared" si="7"/>
        <v>10120.83145779887</v>
      </c>
      <c r="F152" s="10">
        <f t="shared" si="7"/>
        <v>9148.936634390106</v>
      </c>
      <c r="G152" s="10">
        <f t="shared" si="7"/>
        <v>8563.160023292969</v>
      </c>
      <c r="H152" s="10">
        <f t="shared" si="7"/>
        <v>16568.32404529283</v>
      </c>
      <c r="I152" s="10">
        <f t="shared" si="7"/>
        <v>3463.4587229988074</v>
      </c>
      <c r="J152" s="10">
        <f t="shared" si="7"/>
        <v>2288.98249106831</v>
      </c>
      <c r="K152" s="10">
        <f t="shared" si="7"/>
        <v>335.40132397143407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58308.614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1158.9801484866125</v>
      </c>
      <c r="E158" s="10">
        <f t="shared" si="9"/>
        <v>977.1929257626917</v>
      </c>
      <c r="F158" s="10">
        <f t="shared" si="9"/>
        <v>172.32741391612797</v>
      </c>
      <c r="G158" s="10">
        <f t="shared" si="9"/>
        <v>302.15097861839126</v>
      </c>
      <c r="H158" s="10">
        <f t="shared" si="9"/>
        <v>629.1632720562462</v>
      </c>
      <c r="I158" s="10">
        <f t="shared" si="9"/>
        <v>466.77006748202706</v>
      </c>
      <c r="J158" s="10">
        <f t="shared" si="9"/>
        <v>115.90413902557646</v>
      </c>
      <c r="K158" s="10">
        <f t="shared" si="9"/>
        <v>29.009054652326476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3851.498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1158.9801484866125</v>
      </c>
      <c r="E160" s="17">
        <f t="shared" si="9"/>
        <v>977.1929257626917</v>
      </c>
      <c r="F160" s="17">
        <f t="shared" si="9"/>
        <v>172.32741391612797</v>
      </c>
      <c r="G160" s="17">
        <f t="shared" si="9"/>
        <v>302.15097861839126</v>
      </c>
      <c r="H160" s="17">
        <f t="shared" si="9"/>
        <v>629.1632720562462</v>
      </c>
      <c r="I160" s="17">
        <f t="shared" si="9"/>
        <v>466.77006748202706</v>
      </c>
      <c r="J160" s="17">
        <f t="shared" si="9"/>
        <v>115.90413902557646</v>
      </c>
      <c r="K160" s="17">
        <f t="shared" si="9"/>
        <v>29.009054652326476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3851.498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280.8537797651245</v>
      </c>
      <c r="D162" s="9">
        <f t="shared" si="10"/>
        <v>77063.14849971155</v>
      </c>
      <c r="E162" s="9">
        <f t="shared" si="10"/>
        <v>88017.81598435775</v>
      </c>
      <c r="F162" s="9">
        <f t="shared" si="10"/>
        <v>85478.72283141823</v>
      </c>
      <c r="G162" s="9">
        <f t="shared" si="10"/>
        <v>93219.04345868345</v>
      </c>
      <c r="H162" s="9">
        <f t="shared" si="10"/>
        <v>155319.67129184218</v>
      </c>
      <c r="I162" s="9">
        <f t="shared" si="10"/>
        <v>102486.3725588865</v>
      </c>
      <c r="J162" s="9">
        <f t="shared" si="10"/>
        <v>81072.36066980712</v>
      </c>
      <c r="K162" s="9">
        <f t="shared" si="10"/>
        <v>59948.76703931901</v>
      </c>
      <c r="L162" s="9">
        <f t="shared" si="10"/>
        <v>25628.901594521434</v>
      </c>
      <c r="M162" s="9">
        <f t="shared" si="10"/>
        <v>4701.857</v>
      </c>
      <c r="N162" s="9">
        <f t="shared" si="10"/>
        <v>6703.56</v>
      </c>
      <c r="O162" s="9">
        <f t="shared" si="10"/>
        <v>3336.865</v>
      </c>
      <c r="P162" s="9">
        <f t="shared" si="10"/>
        <v>10587.386</v>
      </c>
      <c r="Q162" s="9">
        <f t="shared" si="10"/>
        <v>3055.3860000000004</v>
      </c>
      <c r="R162" s="9">
        <f t="shared" si="10"/>
        <v>0</v>
      </c>
      <c r="S162" s="9">
        <f t="shared" si="10"/>
        <v>3032.774</v>
      </c>
      <c r="T162" s="9">
        <f t="shared" si="3"/>
        <v>799933.4857083125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0</v>
      </c>
      <c r="D170" s="17">
        <f t="shared" si="11"/>
        <v>0</v>
      </c>
      <c r="E170" s="17">
        <f t="shared" si="11"/>
        <v>14996.177989734713</v>
      </c>
      <c r="F170" s="17">
        <f t="shared" si="11"/>
        <v>2419.4068551440623</v>
      </c>
      <c r="G170" s="17">
        <f t="shared" si="11"/>
        <v>4746.901566237544</v>
      </c>
      <c r="H170" s="17">
        <f t="shared" si="11"/>
        <v>6579.765100429124</v>
      </c>
      <c r="I170" s="17">
        <f t="shared" si="11"/>
        <v>4122.080002271826</v>
      </c>
      <c r="J170" s="17">
        <f t="shared" si="11"/>
        <v>0</v>
      </c>
      <c r="K170" s="17">
        <f t="shared" si="11"/>
        <v>0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32864.33151381727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0</v>
      </c>
      <c r="I171" s="17">
        <f t="shared" si="11"/>
        <v>0</v>
      </c>
      <c r="J171" s="17">
        <f t="shared" si="11"/>
        <v>0</v>
      </c>
      <c r="K171" s="17">
        <f t="shared" si="11"/>
        <v>0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0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23624.167086420966</v>
      </c>
      <c r="E175" s="17">
        <f t="shared" si="11"/>
        <v>16451.542710537247</v>
      </c>
      <c r="F175" s="17">
        <f t="shared" si="11"/>
        <v>19862.194969100106</v>
      </c>
      <c r="G175" s="17">
        <f t="shared" si="11"/>
        <v>19908.849051003155</v>
      </c>
      <c r="H175" s="17">
        <f t="shared" si="11"/>
        <v>16943.435444095183</v>
      </c>
      <c r="I175" s="17">
        <f t="shared" si="11"/>
        <v>19766.972493735793</v>
      </c>
      <c r="J175" s="17">
        <f t="shared" si="11"/>
        <v>11540.147898873694</v>
      </c>
      <c r="K175" s="17">
        <f t="shared" si="11"/>
        <v>220.30034623385274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128317.61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25" zoomScaleNormal="125" zoomScalePageLayoutView="0" workbookViewId="0" topLeftCell="A1">
      <pane xSplit="16725" topLeftCell="P1" activePane="topLeft" state="split"/>
      <selection pane="topLeft" activeCell="A23" sqref="A23"/>
      <selection pane="topRight" activeCell="G1" sqref="G1"/>
    </sheetView>
  </sheetViews>
  <sheetFormatPr defaultColWidth="11.00390625" defaultRowHeight="12.75"/>
  <cols>
    <col min="1" max="1" width="53.00390625" style="0" customWidth="1"/>
    <col min="2" max="2" width="16.00390625" style="0" customWidth="1"/>
  </cols>
  <sheetData>
    <row r="1" ht="12.75">
      <c r="A1" s="2" t="s">
        <v>104</v>
      </c>
    </row>
    <row r="3" spans="2:18" ht="12.75">
      <c r="B3" s="3" t="s">
        <v>105</v>
      </c>
      <c r="C3" s="4">
        <v>1993</v>
      </c>
      <c r="D3" s="4">
        <v>1994</v>
      </c>
      <c r="E3" s="4">
        <f>D3+1</f>
        <v>1995</v>
      </c>
      <c r="F3" s="4">
        <f>E3+1</f>
        <v>1996</v>
      </c>
      <c r="G3" s="4">
        <f>F3+1</f>
        <v>1997</v>
      </c>
      <c r="H3" s="4">
        <f>G3+1</f>
        <v>1998</v>
      </c>
      <c r="I3" s="4">
        <f>H3+1</f>
        <v>1999</v>
      </c>
      <c r="J3" s="4">
        <v>2000</v>
      </c>
      <c r="K3" s="4">
        <v>2001</v>
      </c>
      <c r="L3" s="4">
        <v>2002</v>
      </c>
      <c r="M3" s="4">
        <f aca="true" t="shared" si="0" ref="M3:R3">L3+1</f>
        <v>2003</v>
      </c>
      <c r="N3" s="4">
        <f t="shared" si="0"/>
        <v>2004</v>
      </c>
      <c r="O3" s="4">
        <f t="shared" si="0"/>
        <v>2005</v>
      </c>
      <c r="P3" s="4">
        <f t="shared" si="0"/>
        <v>2006</v>
      </c>
      <c r="Q3" s="4">
        <f t="shared" si="0"/>
        <v>2007</v>
      </c>
      <c r="R3" s="4">
        <f t="shared" si="0"/>
        <v>2008</v>
      </c>
    </row>
    <row r="4" spans="1:3" ht="12.75">
      <c r="A4" s="1" t="s">
        <v>125</v>
      </c>
      <c r="B4" s="1"/>
      <c r="C4" s="1"/>
    </row>
    <row r="5" spans="1:18" ht="12.75">
      <c r="A5" t="s">
        <v>126</v>
      </c>
      <c r="B5" t="s">
        <v>106</v>
      </c>
      <c r="C5">
        <v>0.7806231978408169</v>
      </c>
      <c r="D5">
        <v>0.8101541606730158</v>
      </c>
      <c r="E5">
        <v>0.8449086761397621</v>
      </c>
      <c r="F5">
        <v>0.8706822626610715</v>
      </c>
      <c r="G5">
        <v>0.8869528357162423</v>
      </c>
      <c r="H5">
        <v>0.8972209645091558</v>
      </c>
      <c r="I5">
        <v>0.927809913209285</v>
      </c>
      <c r="J5">
        <v>1</v>
      </c>
      <c r="K5">
        <v>1.0392091865708841</v>
      </c>
      <c r="L5">
        <v>1.0867316314808189</v>
      </c>
      <c r="M5">
        <v>1.1330245989231578</v>
      </c>
      <c r="N5">
        <v>1.1877403249513085</v>
      </c>
      <c r="O5">
        <v>1.2642456355795282</v>
      </c>
      <c r="P5">
        <v>1.3350532036995564</v>
      </c>
      <c r="Q5">
        <v>1.3788932212493012</v>
      </c>
      <c r="R5">
        <v>1.413227293770382</v>
      </c>
    </row>
    <row r="6" spans="1:18" ht="12.75">
      <c r="A6" t="s">
        <v>127</v>
      </c>
      <c r="B6" t="s">
        <v>106</v>
      </c>
      <c r="C6">
        <v>0.7806231978408169</v>
      </c>
      <c r="D6">
        <v>0.8101541606730158</v>
      </c>
      <c r="E6">
        <v>0.8449086761397621</v>
      </c>
      <c r="F6">
        <v>0.8706822626610715</v>
      </c>
      <c r="G6">
        <v>0.8869528357162423</v>
      </c>
      <c r="H6">
        <v>0.8972209645091558</v>
      </c>
      <c r="I6">
        <v>0.927809913209285</v>
      </c>
      <c r="J6">
        <v>1</v>
      </c>
      <c r="K6">
        <v>1.0392091865708841</v>
      </c>
      <c r="L6">
        <v>1.0867316314808189</v>
      </c>
      <c r="M6">
        <v>1.1330245989231578</v>
      </c>
      <c r="N6">
        <v>1.1877403249513085</v>
      </c>
      <c r="O6">
        <v>1.2642456355795282</v>
      </c>
      <c r="P6">
        <v>1.3350532036995564</v>
      </c>
      <c r="Q6">
        <v>1.3788932212493012</v>
      </c>
      <c r="R6">
        <v>1.413227293770382</v>
      </c>
    </row>
    <row r="7" spans="1:18" ht="12.75">
      <c r="A7" t="s">
        <v>128</v>
      </c>
      <c r="B7" t="s">
        <v>106</v>
      </c>
      <c r="C7">
        <v>0.7806231978408169</v>
      </c>
      <c r="D7">
        <v>0.8101541606730158</v>
      </c>
      <c r="E7">
        <v>0.8449086761397621</v>
      </c>
      <c r="F7">
        <v>0.8706822626610715</v>
      </c>
      <c r="G7">
        <v>0.8869528357162423</v>
      </c>
      <c r="H7">
        <v>0.8972209645091558</v>
      </c>
      <c r="I7">
        <v>0.927809913209285</v>
      </c>
      <c r="J7">
        <v>1</v>
      </c>
      <c r="K7">
        <v>1.0392091865708841</v>
      </c>
      <c r="L7">
        <v>1.0867316314808189</v>
      </c>
      <c r="M7">
        <v>1.1330245989231578</v>
      </c>
      <c r="N7">
        <v>1.1877403249513085</v>
      </c>
      <c r="O7">
        <v>1.2642456355795282</v>
      </c>
      <c r="P7">
        <v>1.3350532036995564</v>
      </c>
      <c r="Q7">
        <v>1.3788932212493012</v>
      </c>
      <c r="R7">
        <v>1.413227293770382</v>
      </c>
    </row>
    <row r="9" spans="1:3" ht="12.75">
      <c r="A9" s="1" t="s">
        <v>129</v>
      </c>
      <c r="B9" s="1"/>
      <c r="C9" s="1"/>
    </row>
    <row r="10" spans="1:18" ht="12.75">
      <c r="A10" t="s">
        <v>130</v>
      </c>
      <c r="B10" t="s">
        <v>106</v>
      </c>
      <c r="C10">
        <v>0.7806231978408169</v>
      </c>
      <c r="D10">
        <v>0.8101541606730158</v>
      </c>
      <c r="E10">
        <v>0.8449086761397621</v>
      </c>
      <c r="F10">
        <v>0.8706822626610715</v>
      </c>
      <c r="G10">
        <v>0.8869528357162423</v>
      </c>
      <c r="H10">
        <v>0.8972209645091558</v>
      </c>
      <c r="I10">
        <v>0.927809913209285</v>
      </c>
      <c r="J10">
        <v>1</v>
      </c>
      <c r="K10">
        <v>1.0392091865708841</v>
      </c>
      <c r="L10">
        <v>1.0867316314808189</v>
      </c>
      <c r="M10">
        <v>1.1330245989231578</v>
      </c>
      <c r="N10">
        <v>1.1877403249513085</v>
      </c>
      <c r="O10">
        <v>1.2642456355795282</v>
      </c>
      <c r="P10">
        <v>1.3350532036995564</v>
      </c>
      <c r="Q10">
        <v>1.3788932212493012</v>
      </c>
      <c r="R10">
        <v>1.413227293770382</v>
      </c>
    </row>
    <row r="11" spans="1:18" ht="12.75">
      <c r="A11" t="s">
        <v>131</v>
      </c>
      <c r="B11" t="s">
        <v>107</v>
      </c>
      <c r="C11">
        <v>1.2426789339446118</v>
      </c>
      <c r="D11">
        <v>1.2208310015775243</v>
      </c>
      <c r="E11">
        <v>1.2302035730929</v>
      </c>
      <c r="F11">
        <v>1.210054273147304</v>
      </c>
      <c r="G11">
        <v>1.1755508978912217</v>
      </c>
      <c r="H11">
        <v>1.0936086615459053</v>
      </c>
      <c r="I11" s="18">
        <v>1.032212782933568</v>
      </c>
      <c r="J11">
        <v>1</v>
      </c>
      <c r="K11">
        <v>0.9618550546220319</v>
      </c>
      <c r="L11">
        <v>0.9664535091539683</v>
      </c>
      <c r="M11">
        <v>0.9522166049203297</v>
      </c>
      <c r="N11">
        <v>0.9360624977128023</v>
      </c>
      <c r="O11">
        <v>0.9098140937010997</v>
      </c>
      <c r="P11">
        <v>0.8841079727422625</v>
      </c>
      <c r="Q11">
        <v>0.8536348465929299</v>
      </c>
      <c r="R11">
        <v>0.8242120575584553</v>
      </c>
    </row>
    <row r="12" spans="1:18" ht="12.75">
      <c r="A12" t="s">
        <v>132</v>
      </c>
      <c r="B12" t="s">
        <v>108</v>
      </c>
      <c r="C12">
        <v>0.7704942524212203</v>
      </c>
      <c r="D12">
        <v>0.8004348238760997</v>
      </c>
      <c r="E12">
        <v>0.8360122417866843</v>
      </c>
      <c r="F12">
        <v>0.8546010552993545</v>
      </c>
      <c r="G12">
        <v>0.8794448890403295</v>
      </c>
      <c r="H12">
        <v>0.8916420144610797</v>
      </c>
      <c r="I12" s="18">
        <v>0.9250136507515913</v>
      </c>
      <c r="J12">
        <v>1</v>
      </c>
      <c r="K12">
        <v>1.0376656020637316</v>
      </c>
      <c r="L12">
        <v>1.083481751059188</v>
      </c>
      <c r="M12">
        <v>1.1330707454117432</v>
      </c>
      <c r="N12">
        <v>1.1931794689550013</v>
      </c>
      <c r="O12">
        <v>1.2678473689081815</v>
      </c>
      <c r="P12">
        <v>1.3355616125445486</v>
      </c>
      <c r="Q12">
        <v>1.3817843744159122</v>
      </c>
      <c r="R12">
        <v>1.4161904358778061</v>
      </c>
    </row>
    <row r="13" ht="12.75">
      <c r="I13" s="18"/>
    </row>
    <row r="14" spans="1:9" ht="12.75">
      <c r="A14" s="1" t="s">
        <v>133</v>
      </c>
      <c r="B14" s="1"/>
      <c r="C14" s="1"/>
      <c r="I14" s="18"/>
    </row>
    <row r="15" spans="1:18" ht="12.75">
      <c r="A15" t="s">
        <v>0</v>
      </c>
      <c r="B15" t="s">
        <v>109</v>
      </c>
      <c r="C15">
        <v>0.8393961456927097</v>
      </c>
      <c r="D15">
        <v>0.8681829681950552</v>
      </c>
      <c r="E15">
        <v>0.9004945724074992</v>
      </c>
      <c r="F15">
        <v>0.9217526541739914</v>
      </c>
      <c r="G15">
        <v>0.9401523738959032</v>
      </c>
      <c r="H15">
        <v>0.9424790787514102</v>
      </c>
      <c r="I15" s="18">
        <v>0.9561320122736774</v>
      </c>
      <c r="J15">
        <v>1</v>
      </c>
      <c r="K15">
        <v>1.0132916425560807</v>
      </c>
      <c r="L15">
        <v>1.0404998149570386</v>
      </c>
      <c r="M15">
        <v>1.0645151742425485</v>
      </c>
      <c r="N15">
        <v>1.0983412637268464</v>
      </c>
      <c r="O15">
        <v>1.1331568062460158</v>
      </c>
      <c r="P15">
        <v>1.1579858112236523</v>
      </c>
      <c r="Q15">
        <v>1.1797996263612134</v>
      </c>
      <c r="R15">
        <v>1.2098776696285611</v>
      </c>
    </row>
    <row r="16" spans="1:18" ht="12.75">
      <c r="A16" t="s">
        <v>1</v>
      </c>
      <c r="B16" t="s">
        <v>110</v>
      </c>
      <c r="C16">
        <v>0.7960251152111334</v>
      </c>
      <c r="D16">
        <v>0.8277864440537109</v>
      </c>
      <c r="E16">
        <v>0.8676769115518761</v>
      </c>
      <c r="F16">
        <v>0.8976866273157903</v>
      </c>
      <c r="G16">
        <v>0.9190879542198398</v>
      </c>
      <c r="H16">
        <v>0.9418819681859822</v>
      </c>
      <c r="I16">
        <v>0.9666250438309086</v>
      </c>
      <c r="J16">
        <v>1</v>
      </c>
      <c r="K16">
        <v>1.0419790127897988</v>
      </c>
      <c r="L16">
        <v>1.0868740539425075</v>
      </c>
      <c r="M16">
        <v>1.131899700285525</v>
      </c>
      <c r="N16">
        <v>1.1774497501905226</v>
      </c>
      <c r="O16">
        <v>1.2279180590461138</v>
      </c>
      <c r="P16">
        <v>1.2785395935845003</v>
      </c>
      <c r="Q16">
        <v>1.320396746142387</v>
      </c>
      <c r="R16">
        <v>1.3536528961059755</v>
      </c>
    </row>
    <row r="18" spans="1:3" ht="12.75">
      <c r="A18" s="1" t="s">
        <v>2</v>
      </c>
      <c r="B18" s="1"/>
      <c r="C18" s="1"/>
    </row>
    <row r="19" spans="1:18" ht="12.75">
      <c r="A19" t="s">
        <v>3</v>
      </c>
      <c r="B19" t="s">
        <v>110</v>
      </c>
      <c r="C19">
        <v>0.7960251152111334</v>
      </c>
      <c r="D19">
        <v>0.8277864440537109</v>
      </c>
      <c r="E19">
        <v>0.8676769115518761</v>
      </c>
      <c r="F19">
        <v>0.8976866273157903</v>
      </c>
      <c r="G19">
        <v>0.9190879542198398</v>
      </c>
      <c r="H19">
        <v>0.9418819681859822</v>
      </c>
      <c r="I19">
        <v>0.9666250438309086</v>
      </c>
      <c r="J19">
        <v>1</v>
      </c>
      <c r="K19">
        <v>1.0419790127897988</v>
      </c>
      <c r="L19">
        <v>1.0868740539425075</v>
      </c>
      <c r="M19">
        <v>1.131899700285525</v>
      </c>
      <c r="N19">
        <v>1.1774497501905226</v>
      </c>
      <c r="O19">
        <v>1.2279180590461138</v>
      </c>
      <c r="P19">
        <v>1.2785395935845003</v>
      </c>
      <c r="Q19">
        <v>1.320396746142387</v>
      </c>
      <c r="R19">
        <v>1.353652896105975</v>
      </c>
    </row>
    <row r="20" spans="1:18" ht="12.75">
      <c r="A20" t="s">
        <v>4</v>
      </c>
      <c r="B20" t="s">
        <v>110</v>
      </c>
      <c r="C20">
        <v>0.7960251152111334</v>
      </c>
      <c r="D20">
        <v>0.8277864440537109</v>
      </c>
      <c r="E20">
        <v>0.8676769115518761</v>
      </c>
      <c r="F20">
        <v>0.8976866273157903</v>
      </c>
      <c r="G20">
        <v>0.9190879542198398</v>
      </c>
      <c r="H20">
        <v>0.9418819681859822</v>
      </c>
      <c r="I20">
        <v>0.9666250438309086</v>
      </c>
      <c r="J20">
        <v>1</v>
      </c>
      <c r="K20">
        <v>1.0419790127897988</v>
      </c>
      <c r="L20">
        <v>1.0868740539425075</v>
      </c>
      <c r="M20">
        <v>1.131899700285525</v>
      </c>
      <c r="N20">
        <v>1.1774497501905226</v>
      </c>
      <c r="O20">
        <v>1.2279180590461138</v>
      </c>
      <c r="P20">
        <v>1.2785395935845003</v>
      </c>
      <c r="Q20">
        <v>1.320396746142387</v>
      </c>
      <c r="R20">
        <v>1.353652896105975</v>
      </c>
    </row>
    <row r="21" spans="1:18" ht="12.75">
      <c r="A21" t="s">
        <v>5</v>
      </c>
      <c r="B21" t="s">
        <v>110</v>
      </c>
      <c r="C21">
        <v>0.7960251152111334</v>
      </c>
      <c r="D21">
        <v>0.8277864440537109</v>
      </c>
      <c r="E21">
        <v>0.8676769115518761</v>
      </c>
      <c r="F21">
        <v>0.8976866273157903</v>
      </c>
      <c r="G21">
        <v>0.9190879542198398</v>
      </c>
      <c r="H21">
        <v>0.9418819681859822</v>
      </c>
      <c r="I21">
        <v>0.9666250438309086</v>
      </c>
      <c r="J21">
        <v>1</v>
      </c>
      <c r="K21">
        <v>1.0419790127897988</v>
      </c>
      <c r="L21">
        <v>1.0868740539425075</v>
      </c>
      <c r="M21">
        <v>1.131899700285525</v>
      </c>
      <c r="N21">
        <v>1.1774497501905226</v>
      </c>
      <c r="O21">
        <v>1.2279180590461138</v>
      </c>
      <c r="P21">
        <v>1.2785395935845003</v>
      </c>
      <c r="Q21">
        <v>1.320396746142387</v>
      </c>
      <c r="R21">
        <v>1.353652896105975</v>
      </c>
    </row>
    <row r="23" spans="1:18" ht="12.75">
      <c r="A23" s="1" t="s">
        <v>6</v>
      </c>
      <c r="B23" t="s">
        <v>110</v>
      </c>
      <c r="C23">
        <v>0.7960251152111334</v>
      </c>
      <c r="D23">
        <v>0.8277864440537109</v>
      </c>
      <c r="E23">
        <v>0.8676769115518761</v>
      </c>
      <c r="F23">
        <v>0.8976866273157903</v>
      </c>
      <c r="G23">
        <v>0.9190879542198398</v>
      </c>
      <c r="H23">
        <v>0.9418819681859822</v>
      </c>
      <c r="I23">
        <v>0.9666250438309086</v>
      </c>
      <c r="J23">
        <v>1</v>
      </c>
      <c r="K23">
        <v>1.0419790127897988</v>
      </c>
      <c r="L23">
        <v>1.0868740539425075</v>
      </c>
      <c r="M23">
        <v>1.131899700285525</v>
      </c>
      <c r="N23">
        <v>1.1774497501905226</v>
      </c>
      <c r="O23">
        <v>1.2279180590461138</v>
      </c>
      <c r="P23">
        <v>1.2785395935845003</v>
      </c>
      <c r="Q23">
        <v>1.320396746142387</v>
      </c>
      <c r="R23">
        <v>1.353652896105975</v>
      </c>
    </row>
    <row r="25" spans="1:18" ht="12.75">
      <c r="A25" s="1" t="s">
        <v>7</v>
      </c>
      <c r="B25" t="s">
        <v>110</v>
      </c>
      <c r="M25">
        <v>1.131899700285525</v>
      </c>
      <c r="N25">
        <v>1.1774497501905226</v>
      </c>
      <c r="O25">
        <v>1.2279180590461138</v>
      </c>
      <c r="P25">
        <v>1.2785395935845003</v>
      </c>
      <c r="Q25">
        <v>1.320396746142387</v>
      </c>
      <c r="R25">
        <v>1.353652896105975</v>
      </c>
    </row>
    <row r="26" spans="1:18" ht="12.75">
      <c r="A26" t="s">
        <v>15</v>
      </c>
      <c r="B26" t="s">
        <v>110</v>
      </c>
      <c r="C26">
        <v>0.7960251152111334</v>
      </c>
      <c r="D26">
        <v>0.8277864440537109</v>
      </c>
      <c r="E26">
        <v>0.8676769115518761</v>
      </c>
      <c r="F26">
        <v>0.8976866273157903</v>
      </c>
      <c r="G26">
        <v>0.9190879542198398</v>
      </c>
      <c r="H26">
        <v>0.9418819681859822</v>
      </c>
      <c r="I26">
        <v>0.9666250438309086</v>
      </c>
      <c r="J26">
        <v>1</v>
      </c>
      <c r="K26">
        <v>1.0419790127897988</v>
      </c>
      <c r="L26">
        <v>1.0868740539425075</v>
      </c>
      <c r="M26">
        <v>1.131899700285525</v>
      </c>
      <c r="N26">
        <v>1.1774497501905226</v>
      </c>
      <c r="O26">
        <v>1.2279180590461138</v>
      </c>
      <c r="P26">
        <v>1.2785395935845003</v>
      </c>
      <c r="Q26">
        <v>1.320396746142387</v>
      </c>
      <c r="R26">
        <v>1.353652896105975</v>
      </c>
    </row>
    <row r="27" spans="1:18" ht="12.75">
      <c r="A27" t="s">
        <v>16</v>
      </c>
      <c r="B27" t="s">
        <v>110</v>
      </c>
      <c r="C27">
        <v>0.7960251152111334</v>
      </c>
      <c r="D27">
        <v>0.8277864440537109</v>
      </c>
      <c r="E27">
        <v>0.8676769115518761</v>
      </c>
      <c r="F27">
        <v>0.8976866273157903</v>
      </c>
      <c r="G27">
        <v>0.9190879542198398</v>
      </c>
      <c r="H27">
        <v>0.9418819681859822</v>
      </c>
      <c r="I27">
        <v>0.9666250438309086</v>
      </c>
      <c r="J27">
        <v>1</v>
      </c>
      <c r="K27">
        <v>1.0419790127897988</v>
      </c>
      <c r="L27">
        <v>1.0868740539425075</v>
      </c>
      <c r="M27">
        <v>1.131899700285525</v>
      </c>
      <c r="N27">
        <v>1.1774497501905226</v>
      </c>
      <c r="O27">
        <v>1.2279180590461138</v>
      </c>
      <c r="P27">
        <v>1.2785395935845003</v>
      </c>
      <c r="Q27">
        <v>1.320396746142387</v>
      </c>
      <c r="R27">
        <v>1.353652896105975</v>
      </c>
    </row>
    <row r="29" spans="1:2" ht="12.75">
      <c r="A29" s="1" t="s">
        <v>17</v>
      </c>
      <c r="B29" s="1"/>
    </row>
    <row r="30" spans="1:18" ht="12.75">
      <c r="A30" t="s">
        <v>18</v>
      </c>
      <c r="B30" t="s">
        <v>110</v>
      </c>
      <c r="C30">
        <v>0.7960251152111334</v>
      </c>
      <c r="D30">
        <v>0.8277864440537109</v>
      </c>
      <c r="E30">
        <v>0.8676769115518761</v>
      </c>
      <c r="F30">
        <v>0.8976866273157903</v>
      </c>
      <c r="G30">
        <v>0.9190879542198398</v>
      </c>
      <c r="H30">
        <v>0.9418819681859822</v>
      </c>
      <c r="I30">
        <v>0.9666250438309086</v>
      </c>
      <c r="J30">
        <v>1</v>
      </c>
      <c r="K30">
        <v>1.0419790127897988</v>
      </c>
      <c r="L30">
        <v>1.0868740539425075</v>
      </c>
      <c r="M30">
        <v>1.131899700285525</v>
      </c>
      <c r="N30">
        <v>1.1774497501905226</v>
      </c>
      <c r="O30">
        <v>1.2279180590461138</v>
      </c>
      <c r="P30">
        <v>1.2785395935845003</v>
      </c>
      <c r="Q30">
        <v>1.320396746142387</v>
      </c>
      <c r="R30">
        <v>1.353652896105975</v>
      </c>
    </row>
    <row r="31" spans="1:18" ht="12.75">
      <c r="A31" t="s">
        <v>19</v>
      </c>
      <c r="B31" t="s">
        <v>110</v>
      </c>
      <c r="C31">
        <v>0.7960251152111334</v>
      </c>
      <c r="D31">
        <v>0.8277864440537109</v>
      </c>
      <c r="E31">
        <v>0.8676769115518761</v>
      </c>
      <c r="F31">
        <v>0.8976866273157903</v>
      </c>
      <c r="G31">
        <v>0.9190879542198398</v>
      </c>
      <c r="H31">
        <v>0.9418819681859822</v>
      </c>
      <c r="I31">
        <v>0.9666250438309086</v>
      </c>
      <c r="J31">
        <v>1</v>
      </c>
      <c r="K31">
        <v>1.0419790127897988</v>
      </c>
      <c r="L31">
        <v>1.0868740539425075</v>
      </c>
      <c r="M31">
        <v>1.131899700285525</v>
      </c>
      <c r="N31">
        <v>1.1774497501905226</v>
      </c>
      <c r="O31">
        <v>1.2279180590461138</v>
      </c>
      <c r="P31">
        <v>1.2785395935845003</v>
      </c>
      <c r="Q31">
        <v>1.320396746142387</v>
      </c>
      <c r="R31">
        <v>1.353652896105975</v>
      </c>
    </row>
    <row r="33" ht="12.75">
      <c r="A33" t="s">
        <v>111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4160" topLeftCell="R1" activePane="topLeft" state="split"/>
      <selection pane="topLeft" activeCell="C169" sqref="C169:S175"/>
      <selection pane="topRight" activeCell="T62" sqref="T1:V16384"/>
    </sheetView>
  </sheetViews>
  <sheetFormatPr defaultColWidth="11.00390625" defaultRowHeight="12.75"/>
  <cols>
    <col min="1" max="1" width="4.125" style="0" customWidth="1"/>
    <col min="2" max="2" width="39.75390625" style="0" customWidth="1"/>
  </cols>
  <sheetData>
    <row r="4" ht="12.75">
      <c r="B4" s="2" t="s">
        <v>46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0</v>
      </c>
      <c r="D11" s="10">
        <v>4206.743566165423</v>
      </c>
      <c r="E11" s="10">
        <v>2261.6796605483632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4206.743566165423</v>
      </c>
      <c r="E12" s="5">
        <v>2261.6796605483632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0</v>
      </c>
      <c r="F16" s="10">
        <v>154.6155445770678</v>
      </c>
      <c r="G16" s="10">
        <v>14.48540141598452</v>
      </c>
      <c r="H16" s="10">
        <v>781.7720019112185</v>
      </c>
      <c r="I16" s="10">
        <v>1765.3239999999998</v>
      </c>
      <c r="J16" s="10">
        <v>366.756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0</v>
      </c>
      <c r="F17" s="5">
        <v>154.6155445770678</v>
      </c>
      <c r="G17" s="5">
        <v>14.48540141598452</v>
      </c>
      <c r="H17" s="5">
        <v>781.7720019112185</v>
      </c>
      <c r="I17" s="5">
        <v>1765.3239999999998</v>
      </c>
      <c r="J17" s="5">
        <v>366.756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0</v>
      </c>
      <c r="D40" s="9">
        <v>4206.743566165423</v>
      </c>
      <c r="E40" s="9">
        <v>2261.6796605483632</v>
      </c>
      <c r="F40" s="9">
        <v>154.6155445770678</v>
      </c>
      <c r="G40" s="9">
        <v>14.48540141598452</v>
      </c>
      <c r="H40" s="9">
        <v>781.7720019112185</v>
      </c>
      <c r="I40" s="9">
        <v>1765.3239999999998</v>
      </c>
      <c r="J40" s="9">
        <v>366.756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>
        <v>4206.743566165423</v>
      </c>
      <c r="E48" s="5">
        <v>2261.6796605483632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>
        <v>14.48540141598452</v>
      </c>
      <c r="H58" s="5"/>
      <c r="I58" s="5">
        <v>1452.62</v>
      </c>
      <c r="J58" s="5">
        <v>366.756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>
        <v>154.6155445770678</v>
      </c>
      <c r="G59" s="5"/>
      <c r="H59" s="5">
        <v>781.7720019112185</v>
      </c>
      <c r="I59" s="5">
        <v>312.704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46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0</v>
      </c>
      <c r="E72" s="10">
        <v>191.4497153951722</v>
      </c>
      <c r="F72" s="10">
        <v>152.63458645569597</v>
      </c>
      <c r="G72" s="10">
        <v>1526.7672807104207</v>
      </c>
      <c r="H72" s="10">
        <v>2360.051536358031</v>
      </c>
      <c r="I72" s="10">
        <v>450.0891066176505</v>
      </c>
      <c r="J72" s="10">
        <v>281.663300876645</v>
      </c>
      <c r="K72" s="10">
        <v>271.3444735863845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0</v>
      </c>
      <c r="E73" s="5">
        <v>191.4497153951722</v>
      </c>
      <c r="F73" s="5">
        <v>143.14757154628114</v>
      </c>
      <c r="G73" s="5">
        <v>1506.2542956198356</v>
      </c>
      <c r="H73" s="5">
        <v>2360.051536358031</v>
      </c>
      <c r="I73" s="5">
        <v>450.0891066176505</v>
      </c>
      <c r="J73" s="5">
        <v>281.663300876645</v>
      </c>
      <c r="K73" s="5">
        <v>271.3444735863845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9.487014909414832</v>
      </c>
      <c r="G75" s="5">
        <v>20.512985090585172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357.4287911966143</v>
      </c>
      <c r="E77" s="10">
        <v>2272.2217640226436</v>
      </c>
      <c r="F77" s="10">
        <v>2414.1929118102817</v>
      </c>
      <c r="G77" s="10">
        <v>1368.6529269859445</v>
      </c>
      <c r="H77" s="10">
        <v>2238.2912659470876</v>
      </c>
      <c r="I77" s="10">
        <v>1889.8252382477945</v>
      </c>
      <c r="J77" s="10">
        <v>167.77293792288953</v>
      </c>
      <c r="K77" s="10">
        <v>1291.2771638667446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116.9440308262109</v>
      </c>
      <c r="E78" s="5">
        <v>164.68610687485634</v>
      </c>
      <c r="F78" s="5">
        <v>58.82324281046857</v>
      </c>
      <c r="G78" s="5">
        <v>387.2052168495525</v>
      </c>
      <c r="H78" s="5">
        <v>699.5305549752459</v>
      </c>
      <c r="I78" s="5">
        <v>1147.8966227593487</v>
      </c>
      <c r="J78" s="5">
        <v>36.05390909289367</v>
      </c>
      <c r="K78" s="5">
        <v>1118.266315811423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240.48476037040342</v>
      </c>
      <c r="E80" s="5">
        <v>2107.5356571477873</v>
      </c>
      <c r="F80" s="5">
        <v>2355.3696689998133</v>
      </c>
      <c r="G80" s="5">
        <v>981.447710136392</v>
      </c>
      <c r="H80" s="5">
        <v>1538.7607109718417</v>
      </c>
      <c r="I80" s="5">
        <v>741.9286154884456</v>
      </c>
      <c r="J80" s="5">
        <v>131.71902882999586</v>
      </c>
      <c r="K80" s="5">
        <v>173.0108480553215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450.7909151223507</v>
      </c>
      <c r="E82" s="10">
        <v>1295.4206528211582</v>
      </c>
      <c r="F82" s="10">
        <v>1067.2203347765692</v>
      </c>
      <c r="G82" s="10">
        <v>729.502831560493</v>
      </c>
      <c r="H82" s="10">
        <v>2910.513163171422</v>
      </c>
      <c r="I82" s="10">
        <v>3504.4425045768885</v>
      </c>
      <c r="J82" s="10">
        <v>1045.5623262857114</v>
      </c>
      <c r="K82" s="10">
        <v>2559.360271685407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0</v>
      </c>
      <c r="E83" s="5">
        <v>158.88524420892713</v>
      </c>
      <c r="F83" s="5">
        <v>60.47743316582625</v>
      </c>
      <c r="G83" s="5">
        <v>336.7392873981667</v>
      </c>
      <c r="H83" s="5">
        <v>987.1325006916139</v>
      </c>
      <c r="I83" s="5">
        <v>208.08247715344774</v>
      </c>
      <c r="J83" s="5">
        <v>259.4660603377138</v>
      </c>
      <c r="K83" s="5">
        <v>126.21399704430424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450.7909151223507</v>
      </c>
      <c r="E84" s="5">
        <v>1136.535408612231</v>
      </c>
      <c r="F84" s="5">
        <v>1006.742901610743</v>
      </c>
      <c r="G84" s="5">
        <v>392.7635441623263</v>
      </c>
      <c r="H84" s="5">
        <v>1923.380662479808</v>
      </c>
      <c r="I84" s="5">
        <v>3296.360027423441</v>
      </c>
      <c r="J84" s="5">
        <v>786.0962659479976</v>
      </c>
      <c r="K84" s="5">
        <v>2433.146274641103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488.69855742167215</v>
      </c>
      <c r="E91" s="10">
        <v>111.71816667237056</v>
      </c>
      <c r="F91" s="10">
        <v>219.5832759059572</v>
      </c>
      <c r="G91" s="10">
        <v>15.20939870350079</v>
      </c>
      <c r="H91" s="10">
        <v>1011.0937894783096</v>
      </c>
      <c r="I91" s="10">
        <v>3488.696811818189</v>
      </c>
      <c r="J91" s="10">
        <v>0</v>
      </c>
      <c r="K91" s="10">
        <v>0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0</v>
      </c>
      <c r="E97" s="10">
        <v>10.697506927469972</v>
      </c>
      <c r="F97" s="10">
        <v>4.011128993856837</v>
      </c>
      <c r="G97" s="10">
        <v>35.79720046276319</v>
      </c>
      <c r="H97" s="10">
        <v>110.5826083228248</v>
      </c>
      <c r="I97" s="10">
        <v>8.645283061862996</v>
      </c>
      <c r="J97" s="10">
        <v>0</v>
      </c>
      <c r="K97" s="10">
        <v>10.266272231222201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0</v>
      </c>
      <c r="E99" s="5">
        <v>10.697506927469972</v>
      </c>
      <c r="F99" s="5">
        <v>4.011128993856837</v>
      </c>
      <c r="G99" s="5">
        <v>35.79720046276319</v>
      </c>
      <c r="H99" s="5">
        <v>110.5826083228248</v>
      </c>
      <c r="I99" s="5">
        <v>8.645283061862996</v>
      </c>
      <c r="J99" s="5">
        <v>0</v>
      </c>
      <c r="K99" s="5">
        <v>10.266272231222201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1296.9182637406373</v>
      </c>
      <c r="E101" s="9">
        <v>3881.5078058388144</v>
      </c>
      <c r="F101" s="9">
        <v>3857.6422379423607</v>
      </c>
      <c r="G101" s="9">
        <v>3675.929638423122</v>
      </c>
      <c r="H101" s="9">
        <v>8630.532363277674</v>
      </c>
      <c r="I101" s="9">
        <v>9341.698944322387</v>
      </c>
      <c r="J101" s="9">
        <v>1494.998565085246</v>
      </c>
      <c r="K101" s="9">
        <v>4132.248181369759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0</v>
      </c>
      <c r="E107" s="16">
        <v>191.4497153951722</v>
      </c>
      <c r="F107" s="16">
        <v>143.14757154628114</v>
      </c>
      <c r="G107" s="16">
        <v>1506.2542956198356</v>
      </c>
      <c r="H107" s="16">
        <v>2360.051536358031</v>
      </c>
      <c r="I107" s="16">
        <v>450.0891066176505</v>
      </c>
      <c r="J107" s="16">
        <v>281.663300876645</v>
      </c>
      <c r="K107" s="16">
        <v>271.3444735863845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0</v>
      </c>
      <c r="E109" s="5">
        <v>191.4497153951722</v>
      </c>
      <c r="F109" s="5">
        <v>143.14757154628114</v>
      </c>
      <c r="G109" s="5">
        <v>1506.2542956198356</v>
      </c>
      <c r="H109" s="5">
        <v>2360.051536358031</v>
      </c>
      <c r="I109" s="5">
        <v>450.0891066176505</v>
      </c>
      <c r="J109" s="5">
        <v>281.663300876645</v>
      </c>
      <c r="K109" s="5">
        <v>271.3444735863845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46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0</v>
      </c>
      <c r="D133" s="10">
        <f t="shared" si="1"/>
        <v>4206.743566165423</v>
      </c>
      <c r="E133" s="10">
        <f t="shared" si="1"/>
        <v>2453.1293759435353</v>
      </c>
      <c r="F133" s="10">
        <f t="shared" si="1"/>
        <v>152.63458645569597</v>
      </c>
      <c r="G133" s="10">
        <f t="shared" si="1"/>
        <v>1526.7672807104207</v>
      </c>
      <c r="H133" s="10">
        <f t="shared" si="1"/>
        <v>2360.051536358031</v>
      </c>
      <c r="I133" s="10">
        <f t="shared" si="1"/>
        <v>450.0891066176505</v>
      </c>
      <c r="J133" s="10">
        <f t="shared" si="1"/>
        <v>281.663300876645</v>
      </c>
      <c r="K133" s="10">
        <f t="shared" si="1"/>
        <v>271.3444735863845</v>
      </c>
      <c r="L133" s="10">
        <f t="shared" si="1"/>
        <v>0</v>
      </c>
      <c r="M133" s="10">
        <f t="shared" si="1"/>
        <v>0</v>
      </c>
      <c r="N133" s="10">
        <f t="shared" si="1"/>
        <v>0</v>
      </c>
      <c r="O133" s="10">
        <f t="shared" si="1"/>
        <v>0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11702.423226713785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4206.743566165423</v>
      </c>
      <c r="E134" s="17">
        <f t="shared" si="2"/>
        <v>2453.1293759435353</v>
      </c>
      <c r="F134" s="17">
        <f t="shared" si="2"/>
        <v>143.14757154628114</v>
      </c>
      <c r="G134" s="17">
        <f t="shared" si="2"/>
        <v>1506.2542956198356</v>
      </c>
      <c r="H134" s="17">
        <f t="shared" si="2"/>
        <v>2360.051536358031</v>
      </c>
      <c r="I134" s="17">
        <f t="shared" si="2"/>
        <v>450.0891066176505</v>
      </c>
      <c r="J134" s="17">
        <f t="shared" si="2"/>
        <v>281.663300876645</v>
      </c>
      <c r="K134" s="17">
        <f t="shared" si="2"/>
        <v>271.3444735863845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11672.423226713785</v>
      </c>
    </row>
    <row r="135" spans="2:20" ht="12.75">
      <c r="B135" t="s">
        <v>127</v>
      </c>
      <c r="C135" s="17">
        <f t="shared" si="2"/>
        <v>0</v>
      </c>
      <c r="D135" s="17">
        <f t="shared" si="2"/>
        <v>0</v>
      </c>
      <c r="E135" s="17">
        <f t="shared" si="2"/>
        <v>0</v>
      </c>
      <c r="F135" s="17">
        <f t="shared" si="2"/>
        <v>0</v>
      </c>
      <c r="G135" s="17">
        <f t="shared" si="2"/>
        <v>0</v>
      </c>
      <c r="H135" s="17">
        <f t="shared" si="2"/>
        <v>0</v>
      </c>
      <c r="I135" s="17">
        <f t="shared" si="2"/>
        <v>0</v>
      </c>
      <c r="J135" s="17">
        <f t="shared" si="2"/>
        <v>0</v>
      </c>
      <c r="K135" s="17">
        <f t="shared" si="2"/>
        <v>0</v>
      </c>
      <c r="L135" s="17">
        <f t="shared" si="2"/>
        <v>0</v>
      </c>
      <c r="M135" s="17">
        <f t="shared" si="2"/>
        <v>0</v>
      </c>
      <c r="N135" s="17">
        <f t="shared" si="2"/>
        <v>0</v>
      </c>
      <c r="O135" s="17">
        <f t="shared" si="2"/>
        <v>0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0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9.487014909414832</v>
      </c>
      <c r="G136" s="17">
        <f t="shared" si="2"/>
        <v>20.512985090585172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30.000000000000004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357.4287911966143</v>
      </c>
      <c r="E138" s="10">
        <f t="shared" si="4"/>
        <v>2272.2217640226436</v>
      </c>
      <c r="F138" s="10">
        <f t="shared" si="4"/>
        <v>2568.8084563873495</v>
      </c>
      <c r="G138" s="10">
        <f t="shared" si="4"/>
        <v>1383.1383284019291</v>
      </c>
      <c r="H138" s="10">
        <f t="shared" si="4"/>
        <v>3020.063267858306</v>
      </c>
      <c r="I138" s="10">
        <f t="shared" si="4"/>
        <v>3655.1492382477945</v>
      </c>
      <c r="J138" s="10">
        <f t="shared" si="4"/>
        <v>534.5289379228896</v>
      </c>
      <c r="K138" s="10">
        <f t="shared" si="4"/>
        <v>1291.2771638667446</v>
      </c>
      <c r="L138" s="10">
        <f t="shared" si="4"/>
        <v>0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15082.615947904269</v>
      </c>
    </row>
    <row r="139" spans="2:20" ht="12.75">
      <c r="B139" t="s">
        <v>130</v>
      </c>
      <c r="C139" s="17">
        <f t="shared" si="4"/>
        <v>0</v>
      </c>
      <c r="D139" s="17">
        <f t="shared" si="4"/>
        <v>116.9440308262109</v>
      </c>
      <c r="E139" s="17">
        <f t="shared" si="4"/>
        <v>164.68610687485634</v>
      </c>
      <c r="F139" s="17">
        <f t="shared" si="4"/>
        <v>213.43878738753637</v>
      </c>
      <c r="G139" s="17">
        <f t="shared" si="4"/>
        <v>401.69061826553707</v>
      </c>
      <c r="H139" s="17">
        <f t="shared" si="4"/>
        <v>1481.3025568864643</v>
      </c>
      <c r="I139" s="17">
        <f t="shared" si="4"/>
        <v>2913.2206227593488</v>
      </c>
      <c r="J139" s="17">
        <f t="shared" si="4"/>
        <v>402.80990909289363</v>
      </c>
      <c r="K139" s="17">
        <f t="shared" si="4"/>
        <v>1118.266315811423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6812.35894790427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240.48476037040342</v>
      </c>
      <c r="E141" s="17">
        <f t="shared" si="4"/>
        <v>2107.5356571477873</v>
      </c>
      <c r="F141" s="17">
        <f t="shared" si="4"/>
        <v>2355.3696689998133</v>
      </c>
      <c r="G141" s="17">
        <f t="shared" si="4"/>
        <v>981.447710136392</v>
      </c>
      <c r="H141" s="17">
        <f t="shared" si="4"/>
        <v>1538.7607109718417</v>
      </c>
      <c r="I141" s="17">
        <f t="shared" si="4"/>
        <v>741.9286154884456</v>
      </c>
      <c r="J141" s="17">
        <f t="shared" si="4"/>
        <v>131.71902882999586</v>
      </c>
      <c r="K141" s="17">
        <f t="shared" si="4"/>
        <v>173.0108480553215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8270.257000000001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450.7909151223507</v>
      </c>
      <c r="E143" s="10">
        <f t="shared" si="5"/>
        <v>1295.4206528211582</v>
      </c>
      <c r="F143" s="10">
        <f t="shared" si="5"/>
        <v>1067.2203347765692</v>
      </c>
      <c r="G143" s="10">
        <f t="shared" si="5"/>
        <v>729.502831560493</v>
      </c>
      <c r="H143" s="10">
        <f t="shared" si="5"/>
        <v>2910.513163171422</v>
      </c>
      <c r="I143" s="10">
        <f t="shared" si="5"/>
        <v>3504.4425045768885</v>
      </c>
      <c r="J143" s="10">
        <f t="shared" si="5"/>
        <v>1045.5623262857114</v>
      </c>
      <c r="K143" s="10">
        <f t="shared" si="5"/>
        <v>2559.360271685407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13562.813000000002</v>
      </c>
    </row>
    <row r="144" spans="2:20" ht="12.75">
      <c r="B144" t="s">
        <v>0</v>
      </c>
      <c r="C144" s="17">
        <f t="shared" si="5"/>
        <v>0</v>
      </c>
      <c r="D144" s="17">
        <f t="shared" si="5"/>
        <v>0</v>
      </c>
      <c r="E144" s="17">
        <f t="shared" si="5"/>
        <v>158.88524420892713</v>
      </c>
      <c r="F144" s="17">
        <f t="shared" si="5"/>
        <v>60.47743316582625</v>
      </c>
      <c r="G144" s="17">
        <f t="shared" si="5"/>
        <v>336.7392873981667</v>
      </c>
      <c r="H144" s="17">
        <f t="shared" si="5"/>
        <v>987.1325006916139</v>
      </c>
      <c r="I144" s="17">
        <f t="shared" si="5"/>
        <v>208.08247715344774</v>
      </c>
      <c r="J144" s="17">
        <f t="shared" si="5"/>
        <v>259.4660603377138</v>
      </c>
      <c r="K144" s="17">
        <f t="shared" si="5"/>
        <v>126.21399704430424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2136.997</v>
      </c>
    </row>
    <row r="145" spans="2:20" ht="12.75">
      <c r="B145" t="s">
        <v>1</v>
      </c>
      <c r="C145" s="17">
        <f t="shared" si="5"/>
        <v>0</v>
      </c>
      <c r="D145" s="17">
        <f t="shared" si="5"/>
        <v>450.7909151223507</v>
      </c>
      <c r="E145" s="17">
        <f t="shared" si="5"/>
        <v>1136.535408612231</v>
      </c>
      <c r="F145" s="17">
        <f t="shared" si="5"/>
        <v>1006.742901610743</v>
      </c>
      <c r="G145" s="17">
        <f t="shared" si="5"/>
        <v>392.7635441623263</v>
      </c>
      <c r="H145" s="17">
        <f t="shared" si="5"/>
        <v>1923.380662479808</v>
      </c>
      <c r="I145" s="17">
        <f t="shared" si="5"/>
        <v>3296.360027423441</v>
      </c>
      <c r="J145" s="17">
        <f t="shared" si="5"/>
        <v>786.0962659479976</v>
      </c>
      <c r="K145" s="17">
        <f t="shared" si="5"/>
        <v>2433.146274641103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11425.816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488.69855742167215</v>
      </c>
      <c r="E152" s="10">
        <f t="shared" si="7"/>
        <v>111.71816667237056</v>
      </c>
      <c r="F152" s="10">
        <f t="shared" si="7"/>
        <v>219.5832759059572</v>
      </c>
      <c r="G152" s="10">
        <f t="shared" si="7"/>
        <v>15.20939870350079</v>
      </c>
      <c r="H152" s="10">
        <f t="shared" si="7"/>
        <v>1011.0937894783096</v>
      </c>
      <c r="I152" s="10">
        <f t="shared" si="7"/>
        <v>3488.696811818189</v>
      </c>
      <c r="J152" s="10">
        <f t="shared" si="7"/>
        <v>0</v>
      </c>
      <c r="K152" s="10">
        <f t="shared" si="7"/>
        <v>0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5334.999999999999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0</v>
      </c>
      <c r="E158" s="10">
        <f t="shared" si="9"/>
        <v>10.697506927469972</v>
      </c>
      <c r="F158" s="10">
        <f t="shared" si="9"/>
        <v>4.011128993856837</v>
      </c>
      <c r="G158" s="10">
        <f t="shared" si="9"/>
        <v>35.79720046276319</v>
      </c>
      <c r="H158" s="10">
        <f t="shared" si="9"/>
        <v>110.5826083228248</v>
      </c>
      <c r="I158" s="10">
        <f t="shared" si="9"/>
        <v>8.645283061862996</v>
      </c>
      <c r="J158" s="10">
        <f t="shared" si="9"/>
        <v>0</v>
      </c>
      <c r="K158" s="10">
        <f t="shared" si="9"/>
        <v>10.266272231222201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179.99999999999997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0</v>
      </c>
      <c r="E160" s="17">
        <f t="shared" si="9"/>
        <v>10.697506927469972</v>
      </c>
      <c r="F160" s="17">
        <f t="shared" si="9"/>
        <v>4.011128993856837</v>
      </c>
      <c r="G160" s="17">
        <f t="shared" si="9"/>
        <v>35.79720046276319</v>
      </c>
      <c r="H160" s="17">
        <f t="shared" si="9"/>
        <v>110.5826083228248</v>
      </c>
      <c r="I160" s="17">
        <f t="shared" si="9"/>
        <v>8.645283061862996</v>
      </c>
      <c r="J160" s="17">
        <f t="shared" si="9"/>
        <v>0</v>
      </c>
      <c r="K160" s="17">
        <f t="shared" si="9"/>
        <v>10.266272231222201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179.99999999999997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0</v>
      </c>
      <c r="D162" s="9">
        <f t="shared" si="10"/>
        <v>5503.66182990606</v>
      </c>
      <c r="E162" s="9">
        <f t="shared" si="10"/>
        <v>6143.187466387178</v>
      </c>
      <c r="F162" s="9">
        <f t="shared" si="10"/>
        <v>4012.2577825194285</v>
      </c>
      <c r="G162" s="9">
        <f t="shared" si="10"/>
        <v>3690.4150398391066</v>
      </c>
      <c r="H162" s="9">
        <f t="shared" si="10"/>
        <v>9412.304365188893</v>
      </c>
      <c r="I162" s="9">
        <f t="shared" si="10"/>
        <v>11107.022944322387</v>
      </c>
      <c r="J162" s="9">
        <f t="shared" si="10"/>
        <v>1861.7545650852458</v>
      </c>
      <c r="K162" s="9">
        <f t="shared" si="10"/>
        <v>4132.248181369759</v>
      </c>
      <c r="L162" s="9">
        <f t="shared" si="10"/>
        <v>0</v>
      </c>
      <c r="M162" s="9">
        <f t="shared" si="10"/>
        <v>0</v>
      </c>
      <c r="N162" s="9">
        <f t="shared" si="10"/>
        <v>0</v>
      </c>
      <c r="O162" s="9">
        <f t="shared" si="10"/>
        <v>0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45862.85217461806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0</v>
      </c>
      <c r="D170" s="17">
        <f t="shared" si="11"/>
        <v>4206.743566165423</v>
      </c>
      <c r="E170" s="17">
        <f t="shared" si="11"/>
        <v>2453.1293759435353</v>
      </c>
      <c r="F170" s="17">
        <f t="shared" si="11"/>
        <v>143.14757154628114</v>
      </c>
      <c r="G170" s="17">
        <f t="shared" si="11"/>
        <v>1506.2542956198356</v>
      </c>
      <c r="H170" s="17">
        <f t="shared" si="11"/>
        <v>2360.051536358031</v>
      </c>
      <c r="I170" s="17">
        <f t="shared" si="11"/>
        <v>450.0891066176505</v>
      </c>
      <c r="J170" s="17">
        <f t="shared" si="11"/>
        <v>281.663300876645</v>
      </c>
      <c r="K170" s="17">
        <f t="shared" si="11"/>
        <v>271.3444735863845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11672.423226713785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0</v>
      </c>
      <c r="I171" s="17">
        <f t="shared" si="11"/>
        <v>0</v>
      </c>
      <c r="J171" s="17">
        <f t="shared" si="11"/>
        <v>0</v>
      </c>
      <c r="K171" s="17">
        <f t="shared" si="11"/>
        <v>0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0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3605" topLeftCell="Q1" activePane="topLeft" state="split"/>
      <selection pane="topLeft" activeCell="C169" sqref="C169:S175"/>
      <selection pane="topRight" activeCell="T61" sqref="T1:V16384"/>
    </sheetView>
  </sheetViews>
  <sheetFormatPr defaultColWidth="11.00390625" defaultRowHeight="12.75"/>
  <cols>
    <col min="1" max="1" width="5.25390625" style="0" customWidth="1"/>
    <col min="2" max="2" width="39.125" style="0" customWidth="1"/>
  </cols>
  <sheetData>
    <row r="4" ht="12.75">
      <c r="B4" s="2" t="s">
        <v>47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0</v>
      </c>
      <c r="D11" s="10">
        <v>79.42857572151503</v>
      </c>
      <c r="E11" s="10">
        <v>0</v>
      </c>
      <c r="F11" s="10">
        <v>0</v>
      </c>
      <c r="G11" s="10">
        <v>0</v>
      </c>
      <c r="H11" s="10">
        <v>5638.199998797977</v>
      </c>
      <c r="I11" s="10">
        <v>1236.189</v>
      </c>
      <c r="J11" s="10">
        <v>0</v>
      </c>
      <c r="K11" s="10">
        <v>0</v>
      </c>
      <c r="L11" s="10">
        <v>0</v>
      </c>
      <c r="M11" s="10">
        <v>1074.128</v>
      </c>
      <c r="N11" s="10">
        <v>3922.612</v>
      </c>
      <c r="O11" s="10">
        <v>0</v>
      </c>
      <c r="P11" s="10">
        <v>486.61800000000005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79.42857572151503</v>
      </c>
      <c r="E13" s="5">
        <v>0</v>
      </c>
      <c r="F13" s="5">
        <v>0</v>
      </c>
      <c r="G13" s="5">
        <v>0</v>
      </c>
      <c r="H13" s="5">
        <v>5638.199998797977</v>
      </c>
      <c r="I13" s="5">
        <v>1236.189</v>
      </c>
      <c r="J13" s="5">
        <v>0</v>
      </c>
      <c r="K13" s="5">
        <v>0</v>
      </c>
      <c r="L13" s="5">
        <v>0</v>
      </c>
      <c r="M13" s="5">
        <v>1074.128</v>
      </c>
      <c r="N13" s="5">
        <v>3922.612</v>
      </c>
      <c r="O13" s="5">
        <v>0</v>
      </c>
      <c r="P13" s="5">
        <v>486.61800000000005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0</v>
      </c>
      <c r="D40" s="9">
        <v>79.42857572151503</v>
      </c>
      <c r="E40" s="9">
        <v>0</v>
      </c>
      <c r="F40" s="9">
        <v>0</v>
      </c>
      <c r="G40" s="9">
        <v>0</v>
      </c>
      <c r="H40" s="9">
        <v>5638.199998797977</v>
      </c>
      <c r="I40" s="9">
        <v>1236.189</v>
      </c>
      <c r="J40" s="9">
        <v>0</v>
      </c>
      <c r="K40" s="9">
        <v>0</v>
      </c>
      <c r="L40" s="9">
        <v>0</v>
      </c>
      <c r="M40" s="9">
        <v>1074.128</v>
      </c>
      <c r="N40" s="9">
        <v>3922.612</v>
      </c>
      <c r="O40" s="9">
        <v>0</v>
      </c>
      <c r="P40" s="9">
        <v>486.61800000000005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>
        <v>79.42857572151503</v>
      </c>
      <c r="E57" s="5"/>
      <c r="F57" s="5"/>
      <c r="G57" s="5"/>
      <c r="H57" s="5">
        <v>5638.199998797977</v>
      </c>
      <c r="I57" s="5">
        <v>1236.189</v>
      </c>
      <c r="J57" s="5"/>
      <c r="K57" s="5"/>
      <c r="L57" s="5"/>
      <c r="M57" s="5">
        <v>1074.128</v>
      </c>
      <c r="N57" s="5">
        <v>3922.612</v>
      </c>
      <c r="O57" s="5"/>
      <c r="P57" s="5">
        <v>486.61800000000005</v>
      </c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48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4885.234391353953</v>
      </c>
      <c r="E72" s="10">
        <v>7232.7983502513225</v>
      </c>
      <c r="F72" s="10">
        <v>9856.551846439825</v>
      </c>
      <c r="G72" s="10">
        <v>4978.290915162672</v>
      </c>
      <c r="H72" s="10">
        <v>5573.165604116942</v>
      </c>
      <c r="I72" s="10">
        <v>5257.498726012013</v>
      </c>
      <c r="J72" s="10">
        <v>4193.570681142426</v>
      </c>
      <c r="K72" s="10">
        <v>3255.8894855208505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4885.234391353953</v>
      </c>
      <c r="E73" s="5">
        <v>7194.321265836627</v>
      </c>
      <c r="F73" s="5">
        <v>7872.019218367802</v>
      </c>
      <c r="G73" s="5">
        <v>4610.338820585344</v>
      </c>
      <c r="H73" s="5">
        <v>5294.543831950886</v>
      </c>
      <c r="I73" s="5">
        <v>4758.082305242115</v>
      </c>
      <c r="J73" s="5">
        <v>4193.570681142426</v>
      </c>
      <c r="K73" s="5">
        <v>3255.8894855208505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38.47708441469514</v>
      </c>
      <c r="F74" s="5">
        <v>1984.5326280720221</v>
      </c>
      <c r="G74" s="5">
        <v>367.9520945773279</v>
      </c>
      <c r="H74" s="5">
        <v>278.6217721660561</v>
      </c>
      <c r="I74" s="5">
        <v>499.4164207698984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2608.7332935276327</v>
      </c>
      <c r="E77" s="10">
        <v>3493.940309266499</v>
      </c>
      <c r="F77" s="10">
        <v>3816.5752703774206</v>
      </c>
      <c r="G77" s="10">
        <v>3963.9659716874075</v>
      </c>
      <c r="H77" s="10">
        <v>5259.055382650113</v>
      </c>
      <c r="I77" s="10">
        <v>4656.572953970257</v>
      </c>
      <c r="J77" s="10">
        <v>2165.6161385650753</v>
      </c>
      <c r="K77" s="10">
        <v>2578.977679955594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278.7609211682948</v>
      </c>
      <c r="E78" s="5">
        <v>686.2405593343153</v>
      </c>
      <c r="F78" s="5">
        <v>1737.0743280494087</v>
      </c>
      <c r="G78" s="5">
        <v>1585.6981360936068</v>
      </c>
      <c r="H78" s="5">
        <v>1715.67663570402</v>
      </c>
      <c r="I78" s="5">
        <v>1789.1052849002792</v>
      </c>
      <c r="J78" s="5">
        <v>707.0063166871029</v>
      </c>
      <c r="K78" s="5">
        <v>252.1148180629717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2329.972372359338</v>
      </c>
      <c r="E80" s="5">
        <v>2807.6997499321833</v>
      </c>
      <c r="F80" s="5">
        <v>2079.5009423280117</v>
      </c>
      <c r="G80" s="5">
        <v>2378.267835593801</v>
      </c>
      <c r="H80" s="5">
        <v>3543.378746946093</v>
      </c>
      <c r="I80" s="5">
        <v>2867.467669069978</v>
      </c>
      <c r="J80" s="5">
        <v>1458.6098218779725</v>
      </c>
      <c r="K80" s="5">
        <v>2326.8628618926223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1050.9593872287628</v>
      </c>
      <c r="E82" s="10">
        <v>3331.1493989677633</v>
      </c>
      <c r="F82" s="10">
        <v>3963.787865703963</v>
      </c>
      <c r="G82" s="10">
        <v>4609.967405194074</v>
      </c>
      <c r="H82" s="10">
        <v>6121.1605001346525</v>
      </c>
      <c r="I82" s="10">
        <v>10252.455987473972</v>
      </c>
      <c r="J82" s="10">
        <v>2589.659203792271</v>
      </c>
      <c r="K82" s="10">
        <v>1474.090251504544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32.49800439352144</v>
      </c>
      <c r="E83" s="5">
        <v>239.87300247829396</v>
      </c>
      <c r="F83" s="5">
        <v>544.775187253589</v>
      </c>
      <c r="G83" s="5">
        <v>1649.3143366213396</v>
      </c>
      <c r="H83" s="5">
        <v>1749.0933292820994</v>
      </c>
      <c r="I83" s="5">
        <v>1026.251652643038</v>
      </c>
      <c r="J83" s="5">
        <v>416.46515148810846</v>
      </c>
      <c r="K83" s="5">
        <v>8.1353358400106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1018.4613828352415</v>
      </c>
      <c r="E84" s="5">
        <v>3091.2763964894693</v>
      </c>
      <c r="F84" s="5">
        <v>3419.0126784503736</v>
      </c>
      <c r="G84" s="5">
        <v>2960.653068572734</v>
      </c>
      <c r="H84" s="5">
        <v>4372.067170852553</v>
      </c>
      <c r="I84" s="5">
        <v>9226.204334830934</v>
      </c>
      <c r="J84" s="5">
        <v>2173.1940523041626</v>
      </c>
      <c r="K84" s="5">
        <v>1465.9549156645335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21.143021015610238</v>
      </c>
      <c r="E97" s="10">
        <v>1724.9704617350453</v>
      </c>
      <c r="F97" s="10">
        <v>146.03603091840748</v>
      </c>
      <c r="G97" s="10">
        <v>244.88437307539385</v>
      </c>
      <c r="H97" s="10">
        <v>570.8004136235126</v>
      </c>
      <c r="I97" s="10">
        <v>141.85446489012486</v>
      </c>
      <c r="J97" s="10">
        <v>164.5037832694871</v>
      </c>
      <c r="K97" s="10">
        <v>132.1585139562065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21.143021015610238</v>
      </c>
      <c r="E99" s="5">
        <v>1724.9704617350453</v>
      </c>
      <c r="F99" s="5">
        <v>146.03603091840748</v>
      </c>
      <c r="G99" s="5">
        <v>244.88437307539385</v>
      </c>
      <c r="H99" s="5">
        <v>570.8004136235126</v>
      </c>
      <c r="I99" s="5">
        <v>141.85446489012486</v>
      </c>
      <c r="J99" s="5">
        <v>164.5037832694871</v>
      </c>
      <c r="K99" s="5">
        <v>132.1585139562065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8566.070093125958</v>
      </c>
      <c r="E101" s="9">
        <v>15782.85852022063</v>
      </c>
      <c r="F101" s="9">
        <v>17782.951013439615</v>
      </c>
      <c r="G101" s="9">
        <v>13797.108665119547</v>
      </c>
      <c r="H101" s="9">
        <v>17524.181900525222</v>
      </c>
      <c r="I101" s="9">
        <v>20308.382132346367</v>
      </c>
      <c r="J101" s="9">
        <v>9113.34980676926</v>
      </c>
      <c r="K101" s="9">
        <v>7441.115930937194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4885.234391353953</v>
      </c>
      <c r="E107" s="16">
        <v>7194.321265836627</v>
      </c>
      <c r="F107" s="16">
        <v>7872.019218367802</v>
      </c>
      <c r="G107" s="16">
        <v>4610.338820585344</v>
      </c>
      <c r="H107" s="16">
        <v>5294.543831950886</v>
      </c>
      <c r="I107" s="16">
        <v>4758.082305242115</v>
      </c>
      <c r="J107" s="16">
        <v>4193.570681142426</v>
      </c>
      <c r="K107" s="16">
        <v>3255.8894855208505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478.78827215981545</v>
      </c>
      <c r="E108" s="5">
        <v>97.8212715441858</v>
      </c>
      <c r="F108" s="5">
        <v>952.6392324168417</v>
      </c>
      <c r="G108" s="5">
        <v>198.70768118089734</v>
      </c>
      <c r="H108" s="5">
        <v>6.198803860581197</v>
      </c>
      <c r="I108" s="5">
        <v>280.33751120369897</v>
      </c>
      <c r="J108" s="5">
        <v>205.15033958939935</v>
      </c>
      <c r="K108" s="5">
        <v>565.3568880445799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4406.446119194137</v>
      </c>
      <c r="E109" s="5">
        <v>7096.499994292441</v>
      </c>
      <c r="F109" s="5">
        <v>5936.013075543893</v>
      </c>
      <c r="G109" s="5">
        <v>1977.0188492051248</v>
      </c>
      <c r="H109" s="5">
        <v>216.0343975614579</v>
      </c>
      <c r="I109" s="5">
        <v>813.6361403524929</v>
      </c>
      <c r="J109" s="5">
        <v>190.58949402252847</v>
      </c>
      <c r="K109" s="5">
        <v>1864.761929827927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983.366910407067</v>
      </c>
      <c r="G111" s="5">
        <v>2434.6122901993217</v>
      </c>
      <c r="H111" s="5">
        <v>5072.310630528847</v>
      </c>
      <c r="I111" s="5">
        <v>3664.108653685923</v>
      </c>
      <c r="J111" s="5">
        <v>3797.8308475304984</v>
      </c>
      <c r="K111" s="5">
        <v>825.7706676483435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47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0</v>
      </c>
      <c r="D133" s="10">
        <f t="shared" si="1"/>
        <v>4964.662967075467</v>
      </c>
      <c r="E133" s="10">
        <f t="shared" si="1"/>
        <v>7232.7983502513225</v>
      </c>
      <c r="F133" s="10">
        <f t="shared" si="1"/>
        <v>9856.551846439825</v>
      </c>
      <c r="G133" s="10">
        <f t="shared" si="1"/>
        <v>4978.290915162672</v>
      </c>
      <c r="H133" s="10">
        <f t="shared" si="1"/>
        <v>11211.365602914919</v>
      </c>
      <c r="I133" s="10">
        <f t="shared" si="1"/>
        <v>6493.687726012014</v>
      </c>
      <c r="J133" s="10">
        <f t="shared" si="1"/>
        <v>4193.570681142426</v>
      </c>
      <c r="K133" s="10">
        <f t="shared" si="1"/>
        <v>3255.8894855208505</v>
      </c>
      <c r="L133" s="10">
        <f t="shared" si="1"/>
        <v>0</v>
      </c>
      <c r="M133" s="10">
        <f t="shared" si="1"/>
        <v>1074.128</v>
      </c>
      <c r="N133" s="10">
        <f t="shared" si="1"/>
        <v>3922.612</v>
      </c>
      <c r="O133" s="10">
        <f t="shared" si="1"/>
        <v>0</v>
      </c>
      <c r="P133" s="10">
        <f t="shared" si="1"/>
        <v>486.61800000000005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57670.1755745195</v>
      </c>
    </row>
    <row r="134" spans="2:20" ht="12.75">
      <c r="B134" t="s">
        <v>126</v>
      </c>
      <c r="C134" s="17">
        <f aca="true" t="shared" si="2" ref="C134:R136">C12+C73</f>
        <v>0</v>
      </c>
      <c r="D134" s="17">
        <f t="shared" si="2"/>
        <v>4885.234391353953</v>
      </c>
      <c r="E134" s="17">
        <f t="shared" si="2"/>
        <v>7194.321265836627</v>
      </c>
      <c r="F134" s="17">
        <f t="shared" si="2"/>
        <v>7872.019218367802</v>
      </c>
      <c r="G134" s="17">
        <f t="shared" si="2"/>
        <v>4610.338820585344</v>
      </c>
      <c r="H134" s="17">
        <f t="shared" si="2"/>
        <v>5294.543831950886</v>
      </c>
      <c r="I134" s="17">
        <f t="shared" si="2"/>
        <v>4758.082305242115</v>
      </c>
      <c r="J134" s="17">
        <f t="shared" si="2"/>
        <v>4193.570681142426</v>
      </c>
      <c r="K134" s="17">
        <f t="shared" si="2"/>
        <v>3255.8894855208505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42064</v>
      </c>
    </row>
    <row r="135" spans="2:20" ht="12.75">
      <c r="B135" t="s">
        <v>127</v>
      </c>
      <c r="C135" s="17">
        <f t="shared" si="2"/>
        <v>0</v>
      </c>
      <c r="D135" s="17">
        <f t="shared" si="2"/>
        <v>79.42857572151503</v>
      </c>
      <c r="E135" s="17">
        <f t="shared" si="2"/>
        <v>38.47708441469514</v>
      </c>
      <c r="F135" s="17">
        <f t="shared" si="2"/>
        <v>1984.5326280720221</v>
      </c>
      <c r="G135" s="17">
        <f t="shared" si="2"/>
        <v>367.9520945773279</v>
      </c>
      <c r="H135" s="17">
        <f t="shared" si="2"/>
        <v>5916.821770964033</v>
      </c>
      <c r="I135" s="17">
        <f t="shared" si="2"/>
        <v>1735.6054207698985</v>
      </c>
      <c r="J135" s="17">
        <f t="shared" si="2"/>
        <v>0</v>
      </c>
      <c r="K135" s="17">
        <f t="shared" si="2"/>
        <v>0</v>
      </c>
      <c r="L135" s="17">
        <f t="shared" si="2"/>
        <v>0</v>
      </c>
      <c r="M135" s="17">
        <f t="shared" si="2"/>
        <v>1074.128</v>
      </c>
      <c r="N135" s="17">
        <f t="shared" si="2"/>
        <v>3922.612</v>
      </c>
      <c r="O135" s="17">
        <f t="shared" si="2"/>
        <v>0</v>
      </c>
      <c r="P135" s="17">
        <f t="shared" si="2"/>
        <v>486.61800000000005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15606.175574519491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2608.7332935276327</v>
      </c>
      <c r="E138" s="10">
        <f t="shared" si="4"/>
        <v>3493.940309266499</v>
      </c>
      <c r="F138" s="10">
        <f t="shared" si="4"/>
        <v>3816.5752703774206</v>
      </c>
      <c r="G138" s="10">
        <f t="shared" si="4"/>
        <v>3963.9659716874075</v>
      </c>
      <c r="H138" s="10">
        <f t="shared" si="4"/>
        <v>5259.055382650113</v>
      </c>
      <c r="I138" s="10">
        <f t="shared" si="4"/>
        <v>4656.572953970257</v>
      </c>
      <c r="J138" s="10">
        <f t="shared" si="4"/>
        <v>2165.6161385650753</v>
      </c>
      <c r="K138" s="10">
        <f t="shared" si="4"/>
        <v>2578.977679955594</v>
      </c>
      <c r="L138" s="10">
        <f t="shared" si="4"/>
        <v>0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28543.436999999998</v>
      </c>
    </row>
    <row r="139" spans="2:20" ht="12.75">
      <c r="B139" t="s">
        <v>130</v>
      </c>
      <c r="C139" s="17">
        <f t="shared" si="4"/>
        <v>0</v>
      </c>
      <c r="D139" s="17">
        <f t="shared" si="4"/>
        <v>278.7609211682948</v>
      </c>
      <c r="E139" s="17">
        <f t="shared" si="4"/>
        <v>686.2405593343153</v>
      </c>
      <c r="F139" s="17">
        <f t="shared" si="4"/>
        <v>1737.0743280494087</v>
      </c>
      <c r="G139" s="17">
        <f t="shared" si="4"/>
        <v>1585.6981360936068</v>
      </c>
      <c r="H139" s="17">
        <f t="shared" si="4"/>
        <v>1715.67663570402</v>
      </c>
      <c r="I139" s="17">
        <f t="shared" si="4"/>
        <v>1789.1052849002792</v>
      </c>
      <c r="J139" s="17">
        <f t="shared" si="4"/>
        <v>707.0063166871029</v>
      </c>
      <c r="K139" s="17">
        <f t="shared" si="4"/>
        <v>252.1148180629717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8751.676999999998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2329.972372359338</v>
      </c>
      <c r="E141" s="17">
        <f t="shared" si="4"/>
        <v>2807.6997499321833</v>
      </c>
      <c r="F141" s="17">
        <f t="shared" si="4"/>
        <v>2079.5009423280117</v>
      </c>
      <c r="G141" s="17">
        <f t="shared" si="4"/>
        <v>2378.267835593801</v>
      </c>
      <c r="H141" s="17">
        <f t="shared" si="4"/>
        <v>3543.378746946093</v>
      </c>
      <c r="I141" s="17">
        <f t="shared" si="4"/>
        <v>2867.467669069978</v>
      </c>
      <c r="J141" s="17">
        <f t="shared" si="4"/>
        <v>1458.6098218779725</v>
      </c>
      <c r="K141" s="17">
        <f t="shared" si="4"/>
        <v>2326.8628618926223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19791.760000000002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1050.9593872287628</v>
      </c>
      <c r="E143" s="10">
        <f t="shared" si="5"/>
        <v>3331.1493989677633</v>
      </c>
      <c r="F143" s="10">
        <f t="shared" si="5"/>
        <v>3963.787865703963</v>
      </c>
      <c r="G143" s="10">
        <f t="shared" si="5"/>
        <v>4609.967405194074</v>
      </c>
      <c r="H143" s="10">
        <f t="shared" si="5"/>
        <v>6121.1605001346525</v>
      </c>
      <c r="I143" s="10">
        <f t="shared" si="5"/>
        <v>10252.455987473972</v>
      </c>
      <c r="J143" s="10">
        <f t="shared" si="5"/>
        <v>2589.659203792271</v>
      </c>
      <c r="K143" s="10">
        <f t="shared" si="5"/>
        <v>1474.090251504544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33393.23</v>
      </c>
    </row>
    <row r="144" spans="2:20" ht="12.75">
      <c r="B144" t="s">
        <v>0</v>
      </c>
      <c r="C144" s="17">
        <f t="shared" si="5"/>
        <v>0</v>
      </c>
      <c r="D144" s="17">
        <f t="shared" si="5"/>
        <v>32.49800439352144</v>
      </c>
      <c r="E144" s="17">
        <f t="shared" si="5"/>
        <v>239.87300247829396</v>
      </c>
      <c r="F144" s="17">
        <f t="shared" si="5"/>
        <v>544.775187253589</v>
      </c>
      <c r="G144" s="17">
        <f t="shared" si="5"/>
        <v>1649.3143366213396</v>
      </c>
      <c r="H144" s="17">
        <f t="shared" si="5"/>
        <v>1749.0933292820994</v>
      </c>
      <c r="I144" s="17">
        <f t="shared" si="5"/>
        <v>1026.251652643038</v>
      </c>
      <c r="J144" s="17">
        <f t="shared" si="5"/>
        <v>416.46515148810846</v>
      </c>
      <c r="K144" s="17">
        <f t="shared" si="5"/>
        <v>8.1353358400106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5666.406000000001</v>
      </c>
    </row>
    <row r="145" spans="2:20" ht="12.75">
      <c r="B145" t="s">
        <v>1</v>
      </c>
      <c r="C145" s="17">
        <f t="shared" si="5"/>
        <v>0</v>
      </c>
      <c r="D145" s="17">
        <f t="shared" si="5"/>
        <v>1018.4613828352415</v>
      </c>
      <c r="E145" s="17">
        <f t="shared" si="5"/>
        <v>3091.2763964894693</v>
      </c>
      <c r="F145" s="17">
        <f t="shared" si="5"/>
        <v>3419.0126784503736</v>
      </c>
      <c r="G145" s="17">
        <f t="shared" si="5"/>
        <v>2960.653068572734</v>
      </c>
      <c r="H145" s="17">
        <f t="shared" si="5"/>
        <v>4372.067170852553</v>
      </c>
      <c r="I145" s="17">
        <f t="shared" si="5"/>
        <v>9226.204334830934</v>
      </c>
      <c r="J145" s="17">
        <f t="shared" si="5"/>
        <v>2173.1940523041626</v>
      </c>
      <c r="K145" s="17">
        <f t="shared" si="5"/>
        <v>1465.9549156645335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27726.824000000004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0</v>
      </c>
      <c r="E152" s="10">
        <f t="shared" si="7"/>
        <v>0</v>
      </c>
      <c r="F152" s="10">
        <f t="shared" si="7"/>
        <v>0</v>
      </c>
      <c r="G152" s="10">
        <f t="shared" si="7"/>
        <v>0</v>
      </c>
      <c r="H152" s="10">
        <f t="shared" si="7"/>
        <v>0</v>
      </c>
      <c r="I152" s="10">
        <f t="shared" si="7"/>
        <v>0</v>
      </c>
      <c r="J152" s="10">
        <f t="shared" si="7"/>
        <v>0</v>
      </c>
      <c r="K152" s="10">
        <f t="shared" si="7"/>
        <v>0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0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21.143021015610238</v>
      </c>
      <c r="E158" s="10">
        <f t="shared" si="9"/>
        <v>1724.9704617350453</v>
      </c>
      <c r="F158" s="10">
        <f t="shared" si="9"/>
        <v>146.03603091840748</v>
      </c>
      <c r="G158" s="10">
        <f t="shared" si="9"/>
        <v>244.88437307539385</v>
      </c>
      <c r="H158" s="10">
        <f t="shared" si="9"/>
        <v>570.8004136235126</v>
      </c>
      <c r="I158" s="10">
        <f t="shared" si="9"/>
        <v>141.85446489012486</v>
      </c>
      <c r="J158" s="10">
        <f t="shared" si="9"/>
        <v>164.5037832694871</v>
      </c>
      <c r="K158" s="10">
        <f t="shared" si="9"/>
        <v>132.1585139562065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3146.351062483788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21.143021015610238</v>
      </c>
      <c r="E160" s="17">
        <f t="shared" si="9"/>
        <v>1724.9704617350453</v>
      </c>
      <c r="F160" s="17">
        <f t="shared" si="9"/>
        <v>146.03603091840748</v>
      </c>
      <c r="G160" s="17">
        <f t="shared" si="9"/>
        <v>244.88437307539385</v>
      </c>
      <c r="H160" s="17">
        <f t="shared" si="9"/>
        <v>570.8004136235126</v>
      </c>
      <c r="I160" s="17">
        <f t="shared" si="9"/>
        <v>141.85446489012486</v>
      </c>
      <c r="J160" s="17">
        <f t="shared" si="9"/>
        <v>164.5037832694871</v>
      </c>
      <c r="K160" s="17">
        <f t="shared" si="9"/>
        <v>132.1585139562065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3146.351062483788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0</v>
      </c>
      <c r="D162" s="9">
        <f t="shared" si="10"/>
        <v>8645.498668847473</v>
      </c>
      <c r="E162" s="9">
        <f t="shared" si="10"/>
        <v>15782.85852022063</v>
      </c>
      <c r="F162" s="9">
        <f t="shared" si="10"/>
        <v>17782.951013439615</v>
      </c>
      <c r="G162" s="9">
        <f t="shared" si="10"/>
        <v>13797.108665119547</v>
      </c>
      <c r="H162" s="9">
        <f t="shared" si="10"/>
        <v>23162.381899323198</v>
      </c>
      <c r="I162" s="9">
        <f t="shared" si="10"/>
        <v>21544.571132346366</v>
      </c>
      <c r="J162" s="9">
        <f t="shared" si="10"/>
        <v>9113.34980676926</v>
      </c>
      <c r="K162" s="9">
        <f t="shared" si="10"/>
        <v>7441.115930937194</v>
      </c>
      <c r="L162" s="9">
        <f t="shared" si="10"/>
        <v>0</v>
      </c>
      <c r="M162" s="9">
        <f t="shared" si="10"/>
        <v>1074.128</v>
      </c>
      <c r="N162" s="9">
        <f t="shared" si="10"/>
        <v>3922.612</v>
      </c>
      <c r="O162" s="9">
        <f t="shared" si="10"/>
        <v>0</v>
      </c>
      <c r="P162" s="9">
        <f t="shared" si="10"/>
        <v>486.61800000000005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122753.19363700326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478.78827215981545</v>
      </c>
      <c r="E169" s="17">
        <f t="shared" si="11"/>
        <v>97.8212715441858</v>
      </c>
      <c r="F169" s="17">
        <f t="shared" si="11"/>
        <v>952.6392324168417</v>
      </c>
      <c r="G169" s="17">
        <f t="shared" si="11"/>
        <v>198.70768118089734</v>
      </c>
      <c r="H169" s="17">
        <f t="shared" si="11"/>
        <v>6.198803860581197</v>
      </c>
      <c r="I169" s="17">
        <f t="shared" si="11"/>
        <v>280.33751120369897</v>
      </c>
      <c r="J169" s="17">
        <f t="shared" si="11"/>
        <v>205.15033958939935</v>
      </c>
      <c r="K169" s="17">
        <f t="shared" si="11"/>
        <v>565.3568880445799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2784.9999999999995</v>
      </c>
    </row>
    <row r="170" spans="2:20" ht="12.75">
      <c r="B170" t="s">
        <v>24</v>
      </c>
      <c r="C170" s="17">
        <f t="shared" si="11"/>
        <v>0</v>
      </c>
      <c r="D170" s="17">
        <f t="shared" si="11"/>
        <v>4406.446119194137</v>
      </c>
      <c r="E170" s="17">
        <f t="shared" si="11"/>
        <v>7096.499994292441</v>
      </c>
      <c r="F170" s="17">
        <f t="shared" si="11"/>
        <v>5936.013075543893</v>
      </c>
      <c r="G170" s="17">
        <f t="shared" si="11"/>
        <v>1977.0188492051248</v>
      </c>
      <c r="H170" s="17">
        <f t="shared" si="11"/>
        <v>216.0343975614579</v>
      </c>
      <c r="I170" s="17">
        <f t="shared" si="11"/>
        <v>813.6361403524929</v>
      </c>
      <c r="J170" s="17">
        <f t="shared" si="11"/>
        <v>190.58949402252847</v>
      </c>
      <c r="K170" s="17">
        <f t="shared" si="11"/>
        <v>1864.761929827927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22501.000000000007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0</v>
      </c>
      <c r="I171" s="17">
        <f t="shared" si="11"/>
        <v>0</v>
      </c>
      <c r="J171" s="17">
        <f t="shared" si="11"/>
        <v>0</v>
      </c>
      <c r="K171" s="17">
        <f t="shared" si="11"/>
        <v>0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0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983.366910407067</v>
      </c>
      <c r="G172" s="17">
        <f t="shared" si="11"/>
        <v>2434.6122901993217</v>
      </c>
      <c r="H172" s="17">
        <f t="shared" si="11"/>
        <v>5072.310630528847</v>
      </c>
      <c r="I172" s="17">
        <f t="shared" si="11"/>
        <v>3664.108653685923</v>
      </c>
      <c r="J172" s="17">
        <f t="shared" si="11"/>
        <v>3797.8308475304984</v>
      </c>
      <c r="K172" s="17">
        <f t="shared" si="11"/>
        <v>825.7706676483435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16778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4205" topLeftCell="Q1" activePane="topLeft" state="split"/>
      <selection pane="topLeft" activeCell="C169" sqref="C169:S175"/>
      <selection pane="topRight" activeCell="T52" sqref="T1:V16384"/>
    </sheetView>
  </sheetViews>
  <sheetFormatPr defaultColWidth="11.00390625" defaultRowHeight="12.75"/>
  <cols>
    <col min="1" max="1" width="4.75390625" style="0" customWidth="1"/>
    <col min="2" max="2" width="39.375" style="0" customWidth="1"/>
  </cols>
  <sheetData>
    <row r="4" ht="12.75">
      <c r="B4" s="2" t="s">
        <v>49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50864.31231594005</v>
      </c>
      <c r="D11" s="10">
        <v>76606.76730614356</v>
      </c>
      <c r="E11" s="10">
        <v>258255.81498443382</v>
      </c>
      <c r="F11" s="10">
        <v>269042.7932217855</v>
      </c>
      <c r="G11" s="10">
        <v>172280.99585477146</v>
      </c>
      <c r="H11" s="10">
        <v>116555.86628528844</v>
      </c>
      <c r="I11" s="10">
        <v>29006.349000000002</v>
      </c>
      <c r="J11" s="10">
        <v>63690.24</v>
      </c>
      <c r="K11" s="10">
        <v>50754.04</v>
      </c>
      <c r="L11" s="10">
        <v>20602.555000000004</v>
      </c>
      <c r="M11" s="10">
        <v>10460.044</v>
      </c>
      <c r="N11" s="10">
        <v>6610.135</v>
      </c>
      <c r="O11" s="10">
        <v>9955.061</v>
      </c>
      <c r="P11" s="10">
        <v>0</v>
      </c>
      <c r="Q11" s="10">
        <v>0</v>
      </c>
      <c r="R11" s="10">
        <v>15999.998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21409.412378445304</v>
      </c>
      <c r="D12" s="5">
        <v>24472.30895628239</v>
      </c>
      <c r="E12" s="5">
        <v>169313.99435649635</v>
      </c>
      <c r="F12" s="5">
        <v>240671.57394251923</v>
      </c>
      <c r="G12" s="5">
        <v>139951.8098698208</v>
      </c>
      <c r="H12" s="5">
        <v>94494.22162108592</v>
      </c>
      <c r="I12" s="5">
        <v>0</v>
      </c>
      <c r="J12" s="5">
        <v>48157.45</v>
      </c>
      <c r="K12" s="5">
        <v>9470.734</v>
      </c>
      <c r="L12" s="5">
        <v>1457.757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29454.899937494745</v>
      </c>
      <c r="D13" s="5">
        <v>52134.45834986117</v>
      </c>
      <c r="E13" s="5">
        <v>88941.82062793746</v>
      </c>
      <c r="F13" s="5">
        <v>28371.219279266283</v>
      </c>
      <c r="G13" s="5">
        <v>32329.185984950658</v>
      </c>
      <c r="H13" s="5">
        <v>22061.64466420252</v>
      </c>
      <c r="I13" s="5">
        <v>29006.349000000002</v>
      </c>
      <c r="J13" s="5">
        <v>15532.79</v>
      </c>
      <c r="K13" s="5">
        <v>41283.306000000004</v>
      </c>
      <c r="L13" s="5">
        <v>19144.798000000003</v>
      </c>
      <c r="M13" s="5">
        <v>10460.044</v>
      </c>
      <c r="N13" s="5">
        <v>6610.135</v>
      </c>
      <c r="O13" s="5">
        <v>9955.061</v>
      </c>
      <c r="P13" s="5">
        <v>0</v>
      </c>
      <c r="Q13" s="5">
        <v>0</v>
      </c>
      <c r="R13" s="5">
        <v>15999.998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38758.15174925451</v>
      </c>
      <c r="D16" s="10">
        <v>157658.1209581965</v>
      </c>
      <c r="E16" s="10">
        <v>75696.97058646762</v>
      </c>
      <c r="F16" s="10">
        <v>45427.04999819697</v>
      </c>
      <c r="G16" s="10">
        <v>42899.42709723174</v>
      </c>
      <c r="H16" s="10">
        <v>97684.79338506045</v>
      </c>
      <c r="I16" s="10">
        <v>66008.8330420534</v>
      </c>
      <c r="J16" s="10">
        <v>11903.696003281526</v>
      </c>
      <c r="K16" s="10">
        <v>34570.48900000001</v>
      </c>
      <c r="L16" s="10">
        <v>34092.441999999995</v>
      </c>
      <c r="M16" s="10">
        <v>16813.312</v>
      </c>
      <c r="N16" s="10">
        <v>0</v>
      </c>
      <c r="O16" s="10">
        <v>0</v>
      </c>
      <c r="P16" s="10">
        <v>460.619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38758.15174925451</v>
      </c>
      <c r="D17" s="5">
        <v>157658.1209581965</v>
      </c>
      <c r="E17" s="5">
        <v>75696.97058646762</v>
      </c>
      <c r="F17" s="5">
        <v>45427.04999819697</v>
      </c>
      <c r="G17" s="5">
        <v>42899.42709723174</v>
      </c>
      <c r="H17" s="5">
        <v>97684.79338506045</v>
      </c>
      <c r="I17" s="5">
        <v>66008.8330420534</v>
      </c>
      <c r="J17" s="5">
        <v>11903.696003281526</v>
      </c>
      <c r="K17" s="5">
        <v>34570.48900000001</v>
      </c>
      <c r="L17" s="5">
        <v>34092.441999999995</v>
      </c>
      <c r="M17" s="5">
        <v>16813.312</v>
      </c>
      <c r="N17" s="5">
        <v>0</v>
      </c>
      <c r="O17" s="5">
        <v>0</v>
      </c>
      <c r="P17" s="5">
        <v>460.619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481.424182323032</v>
      </c>
      <c r="E36" s="10">
        <v>858.3154532232279</v>
      </c>
      <c r="F36" s="10">
        <v>211.94888392052215</v>
      </c>
      <c r="G36" s="10">
        <v>249.65863714495208</v>
      </c>
      <c r="H36" s="10">
        <v>0</v>
      </c>
      <c r="I36" s="10">
        <v>30.615</v>
      </c>
      <c r="J36" s="10">
        <v>0</v>
      </c>
      <c r="K36" s="10">
        <v>30.611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>
        <v>481.424182323032</v>
      </c>
      <c r="E38" s="5">
        <v>858.3154532232279</v>
      </c>
      <c r="F38" s="5">
        <v>211.94888392052215</v>
      </c>
      <c r="G38" s="5">
        <v>249.65863714495208</v>
      </c>
      <c r="H38" s="5"/>
      <c r="I38" s="5">
        <v>30.615</v>
      </c>
      <c r="J38" s="5"/>
      <c r="K38" s="5">
        <v>30.611</v>
      </c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89622.46406519457</v>
      </c>
      <c r="D40" s="9">
        <v>234746.3124466631</v>
      </c>
      <c r="E40" s="9">
        <v>334811.1010241247</v>
      </c>
      <c r="F40" s="9">
        <v>314681.79210390296</v>
      </c>
      <c r="G40" s="9">
        <v>215430.08158914815</v>
      </c>
      <c r="H40" s="9">
        <v>214240.6596703489</v>
      </c>
      <c r="I40" s="9">
        <v>95045.79704205341</v>
      </c>
      <c r="J40" s="9">
        <v>75593.93600328153</v>
      </c>
      <c r="K40" s="9">
        <v>85355.14</v>
      </c>
      <c r="L40" s="9">
        <v>54694.997</v>
      </c>
      <c r="M40" s="9">
        <v>27273.356</v>
      </c>
      <c r="N40" s="9">
        <v>6610.135</v>
      </c>
      <c r="O40" s="9">
        <v>9955.061</v>
      </c>
      <c r="P40" s="9">
        <v>460.619</v>
      </c>
      <c r="Q40" s="9">
        <v>0</v>
      </c>
      <c r="R40" s="9">
        <v>15999.998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14759.131471397835</v>
      </c>
      <c r="D48" s="5"/>
      <c r="E48" s="5">
        <v>102531.16301251308</v>
      </c>
      <c r="F48" s="5">
        <v>187180.65857103365</v>
      </c>
      <c r="G48" s="5">
        <v>138231.8575120503</v>
      </c>
      <c r="H48" s="5">
        <v>49167.559007368414</v>
      </c>
      <c r="I48" s="5"/>
      <c r="J48" s="5">
        <v>47466.117000000006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1.8189894035458565E-12</v>
      </c>
      <c r="D49" s="5">
        <v>19167.113459065076</v>
      </c>
      <c r="E49" s="5">
        <v>58445.82287572273</v>
      </c>
      <c r="F49" s="5">
        <v>50362.39573041001</v>
      </c>
      <c r="G49" s="5">
        <v>0</v>
      </c>
      <c r="H49" s="5">
        <v>38857.37269962617</v>
      </c>
      <c r="I49" s="5">
        <v>0</v>
      </c>
      <c r="J49" s="5">
        <v>0</v>
      </c>
      <c r="K49" s="5">
        <v>9470.734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>
        <v>6650.280907047468</v>
      </c>
      <c r="D50" s="5">
        <v>5305.195497217314</v>
      </c>
      <c r="E50" s="5">
        <v>8337.008468260552</v>
      </c>
      <c r="F50" s="5">
        <v>3128.5196410755716</v>
      </c>
      <c r="G50" s="5">
        <v>1719.9523577704856</v>
      </c>
      <c r="H50" s="5">
        <v>6469.2899140913305</v>
      </c>
      <c r="I50" s="5"/>
      <c r="J50" s="5">
        <v>691.333</v>
      </c>
      <c r="K50" s="5"/>
      <c r="L50" s="5">
        <v>1457.757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>
        <v>9296.045700960418</v>
      </c>
      <c r="D56" s="5">
        <v>18335.785036000627</v>
      </c>
      <c r="E56" s="5">
        <v>14484.686476025629</v>
      </c>
      <c r="F56" s="5">
        <v>12196.011611553857</v>
      </c>
      <c r="G56" s="5"/>
      <c r="H56" s="5"/>
      <c r="I56" s="5">
        <v>2420.422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>
        <v>20158.854236534327</v>
      </c>
      <c r="D57" s="5">
        <v>33798.67331386054</v>
      </c>
      <c r="E57" s="5">
        <v>74457.13415191183</v>
      </c>
      <c r="F57" s="5">
        <v>16175.207667712428</v>
      </c>
      <c r="G57" s="5">
        <v>32329.185984950658</v>
      </c>
      <c r="H57" s="5">
        <v>22061.64466420252</v>
      </c>
      <c r="I57" s="5">
        <v>26585.927000000003</v>
      </c>
      <c r="J57" s="5">
        <v>15532.79</v>
      </c>
      <c r="K57" s="5">
        <v>41283.306000000004</v>
      </c>
      <c r="L57" s="5">
        <v>19144.798000000003</v>
      </c>
      <c r="M57" s="5">
        <v>10460.044</v>
      </c>
      <c r="N57" s="5">
        <v>6610.135</v>
      </c>
      <c r="O57" s="5">
        <v>9955.061</v>
      </c>
      <c r="P57" s="5"/>
      <c r="Q57" s="5"/>
      <c r="R57" s="5">
        <v>15999.998</v>
      </c>
      <c r="S57" s="5"/>
      <c r="T57" s="5"/>
      <c r="U57" s="13"/>
      <c r="V57" s="6"/>
    </row>
    <row r="58" spans="2:22" ht="12.75">
      <c r="B58" s="7" t="s">
        <v>12</v>
      </c>
      <c r="C58" s="5"/>
      <c r="D58" s="5">
        <v>5020.150781916748</v>
      </c>
      <c r="E58" s="5">
        <v>1191.0685814912313</v>
      </c>
      <c r="F58" s="5">
        <v>946.2190929525322</v>
      </c>
      <c r="G58" s="5"/>
      <c r="H58" s="5">
        <v>1848.9730145565131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>
        <v>932.8279599934001</v>
      </c>
      <c r="D59" s="5">
        <v>31081.339611877036</v>
      </c>
      <c r="E59" s="5">
        <v>3593.392893632878</v>
      </c>
      <c r="F59" s="5"/>
      <c r="G59" s="5"/>
      <c r="H59" s="5"/>
      <c r="I59" s="5">
        <v>1418.438</v>
      </c>
      <c r="J59" s="5"/>
      <c r="K59" s="5"/>
      <c r="L59" s="5">
        <v>3673.357</v>
      </c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>
        <v>37825.32378926111</v>
      </c>
      <c r="D60" s="5">
        <v>121556.63056440272</v>
      </c>
      <c r="E60" s="5">
        <v>70912.5091113435</v>
      </c>
      <c r="F60" s="5">
        <v>44480.83090524444</v>
      </c>
      <c r="G60" s="5">
        <v>42899.42709723174</v>
      </c>
      <c r="H60" s="5">
        <v>95835.82037050393</v>
      </c>
      <c r="I60" s="5">
        <v>64590.39504205341</v>
      </c>
      <c r="J60" s="5">
        <v>11903.696003281526</v>
      </c>
      <c r="K60" s="5">
        <v>34570.48900000001</v>
      </c>
      <c r="L60" s="5">
        <v>30419.085</v>
      </c>
      <c r="M60" s="5">
        <v>16813.312</v>
      </c>
      <c r="N60" s="5">
        <v>0</v>
      </c>
      <c r="O60" s="5">
        <v>0</v>
      </c>
      <c r="P60" s="5">
        <v>460.619</v>
      </c>
      <c r="Q60" s="5">
        <v>0</v>
      </c>
      <c r="R60" s="5">
        <v>0</v>
      </c>
      <c r="S60" s="5">
        <v>0</v>
      </c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49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0</v>
      </c>
      <c r="E77" s="10">
        <v>838.8994147718137</v>
      </c>
      <c r="F77" s="10">
        <v>4063.82829256887</v>
      </c>
      <c r="G77" s="10">
        <v>16331.164574059472</v>
      </c>
      <c r="H77" s="10">
        <v>10527.551622860396</v>
      </c>
      <c r="I77" s="10">
        <v>11655.772573965403</v>
      </c>
      <c r="J77" s="10">
        <v>9205.817956464052</v>
      </c>
      <c r="K77" s="10">
        <v>19901.023565309984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0</v>
      </c>
      <c r="E78" s="5">
        <v>838.8994147718137</v>
      </c>
      <c r="F78" s="5">
        <v>4063.82829256887</v>
      </c>
      <c r="G78" s="5">
        <v>16331.164574059472</v>
      </c>
      <c r="H78" s="5">
        <v>10527.551622860396</v>
      </c>
      <c r="I78" s="5">
        <v>11655.772573965403</v>
      </c>
      <c r="J78" s="5">
        <v>9205.817956464052</v>
      </c>
      <c r="K78" s="5">
        <v>19901.023565309984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38793.046628979966</v>
      </c>
      <c r="E82" s="10">
        <v>110800.75168111279</v>
      </c>
      <c r="F82" s="10">
        <v>151480.82976056702</v>
      </c>
      <c r="G82" s="10">
        <v>160186.00981688098</v>
      </c>
      <c r="H82" s="10">
        <v>191007.73490488384</v>
      </c>
      <c r="I82" s="10">
        <v>290962.15700198774</v>
      </c>
      <c r="J82" s="10">
        <v>131995.71218720198</v>
      </c>
      <c r="K82" s="10">
        <v>111635.63001838556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13635.507263379135</v>
      </c>
      <c r="E83" s="5">
        <v>83680.70348010704</v>
      </c>
      <c r="F83" s="5">
        <v>90467.72784503442</v>
      </c>
      <c r="G83" s="5">
        <v>132780.74339704475</v>
      </c>
      <c r="H83" s="5">
        <v>158409.68899032407</v>
      </c>
      <c r="I83" s="5">
        <v>255124.55220347192</v>
      </c>
      <c r="J83" s="5">
        <v>75787.67120173755</v>
      </c>
      <c r="K83" s="5">
        <v>29418.729618901034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25157.53936560083</v>
      </c>
      <c r="E84" s="5">
        <v>27120.048201005746</v>
      </c>
      <c r="F84" s="5">
        <v>61013.101915532614</v>
      </c>
      <c r="G84" s="5">
        <v>27405.266419836233</v>
      </c>
      <c r="H84" s="5">
        <v>32598.045914559785</v>
      </c>
      <c r="I84" s="5">
        <v>35837.60479851584</v>
      </c>
      <c r="J84" s="5">
        <v>56208.04098546442</v>
      </c>
      <c r="K84" s="5">
        <v>82216.90039948453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0</v>
      </c>
      <c r="E91" s="10">
        <v>1182.8352699543893</v>
      </c>
      <c r="F91" s="10">
        <v>2994.157080487108</v>
      </c>
      <c r="G91" s="10">
        <v>13946.965293583882</v>
      </c>
      <c r="H91" s="10">
        <v>12470.136987277156</v>
      </c>
      <c r="I91" s="10">
        <v>12926.632132110057</v>
      </c>
      <c r="J91" s="10">
        <v>2577.268233933119</v>
      </c>
      <c r="K91" s="10">
        <v>725.2980026542914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1160.9671148755758</v>
      </c>
      <c r="E97" s="10">
        <v>291.0441445320076</v>
      </c>
      <c r="F97" s="10">
        <v>2928.4140602397324</v>
      </c>
      <c r="G97" s="10">
        <v>5035.742030937314</v>
      </c>
      <c r="H97" s="10">
        <v>12916.594719306484</v>
      </c>
      <c r="I97" s="10">
        <v>12624.913812009001</v>
      </c>
      <c r="J97" s="10">
        <v>11601.620054855448</v>
      </c>
      <c r="K97" s="10">
        <v>1593.2328632444396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1160.9671148755758</v>
      </c>
      <c r="E99" s="5">
        <v>291.0441445320076</v>
      </c>
      <c r="F99" s="5">
        <v>2928.4140602397324</v>
      </c>
      <c r="G99" s="5">
        <v>5035.742030937314</v>
      </c>
      <c r="H99" s="5">
        <v>12916.594719306484</v>
      </c>
      <c r="I99" s="5">
        <v>12624.913812009001</v>
      </c>
      <c r="J99" s="5">
        <v>11601.620054855448</v>
      </c>
      <c r="K99" s="5">
        <v>1593.2328632444396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39954.01374385554</v>
      </c>
      <c r="E101" s="9">
        <v>113113.530510371</v>
      </c>
      <c r="F101" s="9">
        <v>161467.22919386276</v>
      </c>
      <c r="G101" s="9">
        <v>195499.88171546164</v>
      </c>
      <c r="H101" s="9">
        <v>226922.01823432787</v>
      </c>
      <c r="I101" s="9">
        <v>328169.4755200722</v>
      </c>
      <c r="J101" s="9">
        <v>155380.41843245458</v>
      </c>
      <c r="K101" s="9">
        <v>133855.18444959426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49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50864.31231594005</v>
      </c>
      <c r="D133" s="10">
        <f t="shared" si="1"/>
        <v>76606.76730614356</v>
      </c>
      <c r="E133" s="10">
        <f t="shared" si="1"/>
        <v>258255.81498443382</v>
      </c>
      <c r="F133" s="10">
        <f t="shared" si="1"/>
        <v>269042.7932217855</v>
      </c>
      <c r="G133" s="10">
        <f t="shared" si="1"/>
        <v>172280.99585477146</v>
      </c>
      <c r="H133" s="10">
        <f t="shared" si="1"/>
        <v>116555.86628528844</v>
      </c>
      <c r="I133" s="10">
        <f t="shared" si="1"/>
        <v>29006.349000000002</v>
      </c>
      <c r="J133" s="10">
        <f t="shared" si="1"/>
        <v>63690.24</v>
      </c>
      <c r="K133" s="10">
        <f t="shared" si="1"/>
        <v>50754.04</v>
      </c>
      <c r="L133" s="10">
        <f t="shared" si="1"/>
        <v>20602.555000000004</v>
      </c>
      <c r="M133" s="10">
        <f t="shared" si="1"/>
        <v>10460.044</v>
      </c>
      <c r="N133" s="10">
        <f t="shared" si="1"/>
        <v>6610.135</v>
      </c>
      <c r="O133" s="10">
        <f t="shared" si="1"/>
        <v>9955.061</v>
      </c>
      <c r="P133" s="10">
        <f t="shared" si="1"/>
        <v>0</v>
      </c>
      <c r="Q133" s="10">
        <f t="shared" si="1"/>
        <v>0</v>
      </c>
      <c r="R133" s="10">
        <f t="shared" si="1"/>
        <v>15999.998</v>
      </c>
      <c r="S133" s="10">
        <f t="shared" si="1"/>
        <v>0</v>
      </c>
      <c r="T133" s="10">
        <f>SUM(C133:S133)</f>
        <v>1150684.9719683626</v>
      </c>
    </row>
    <row r="134" spans="2:20" ht="12.75">
      <c r="B134" t="s">
        <v>126</v>
      </c>
      <c r="C134" s="17">
        <f aca="true" t="shared" si="2" ref="C134:R136">C12+C73</f>
        <v>21409.412378445304</v>
      </c>
      <c r="D134" s="17">
        <f t="shared" si="2"/>
        <v>24472.30895628239</v>
      </c>
      <c r="E134" s="17">
        <f t="shared" si="2"/>
        <v>169313.99435649635</v>
      </c>
      <c r="F134" s="17">
        <f t="shared" si="2"/>
        <v>240671.57394251923</v>
      </c>
      <c r="G134" s="17">
        <f t="shared" si="2"/>
        <v>139951.8098698208</v>
      </c>
      <c r="H134" s="17">
        <f t="shared" si="2"/>
        <v>94494.22162108592</v>
      </c>
      <c r="I134" s="17">
        <f t="shared" si="2"/>
        <v>0</v>
      </c>
      <c r="J134" s="17">
        <f t="shared" si="2"/>
        <v>48157.45</v>
      </c>
      <c r="K134" s="17">
        <f t="shared" si="2"/>
        <v>9470.734</v>
      </c>
      <c r="L134" s="17">
        <f t="shared" si="2"/>
        <v>1457.757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749399.26212465</v>
      </c>
    </row>
    <row r="135" spans="2:20" ht="12.75">
      <c r="B135" t="s">
        <v>127</v>
      </c>
      <c r="C135" s="17">
        <f t="shared" si="2"/>
        <v>29454.899937494745</v>
      </c>
      <c r="D135" s="17">
        <f t="shared" si="2"/>
        <v>52134.45834986117</v>
      </c>
      <c r="E135" s="17">
        <f t="shared" si="2"/>
        <v>88941.82062793746</v>
      </c>
      <c r="F135" s="17">
        <f t="shared" si="2"/>
        <v>28371.219279266283</v>
      </c>
      <c r="G135" s="17">
        <f t="shared" si="2"/>
        <v>32329.185984950658</v>
      </c>
      <c r="H135" s="17">
        <f t="shared" si="2"/>
        <v>22061.64466420252</v>
      </c>
      <c r="I135" s="17">
        <f t="shared" si="2"/>
        <v>29006.349000000002</v>
      </c>
      <c r="J135" s="17">
        <f t="shared" si="2"/>
        <v>15532.79</v>
      </c>
      <c r="K135" s="17">
        <f t="shared" si="2"/>
        <v>41283.306000000004</v>
      </c>
      <c r="L135" s="17">
        <f t="shared" si="2"/>
        <v>19144.798000000003</v>
      </c>
      <c r="M135" s="17">
        <f t="shared" si="2"/>
        <v>10460.044</v>
      </c>
      <c r="N135" s="17">
        <f t="shared" si="2"/>
        <v>6610.135</v>
      </c>
      <c r="O135" s="17">
        <f t="shared" si="2"/>
        <v>9955.061</v>
      </c>
      <c r="P135" s="17">
        <f t="shared" si="2"/>
        <v>0</v>
      </c>
      <c r="Q135" s="17">
        <f t="shared" si="2"/>
        <v>0</v>
      </c>
      <c r="R135" s="17">
        <f t="shared" si="2"/>
        <v>15999.998</v>
      </c>
      <c r="S135" s="17">
        <f>S13+S74</f>
        <v>0</v>
      </c>
      <c r="T135" s="16">
        <f t="shared" si="3"/>
        <v>401285.7098437128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38758.15174925451</v>
      </c>
      <c r="D138" s="10">
        <f t="shared" si="4"/>
        <v>157658.1209581965</v>
      </c>
      <c r="E138" s="10">
        <f t="shared" si="4"/>
        <v>76535.87000123944</v>
      </c>
      <c r="F138" s="10">
        <f t="shared" si="4"/>
        <v>49490.87829076584</v>
      </c>
      <c r="G138" s="10">
        <f t="shared" si="4"/>
        <v>59230.591671291215</v>
      </c>
      <c r="H138" s="10">
        <f t="shared" si="4"/>
        <v>108212.34500792084</v>
      </c>
      <c r="I138" s="10">
        <f t="shared" si="4"/>
        <v>77664.6056160188</v>
      </c>
      <c r="J138" s="10">
        <f t="shared" si="4"/>
        <v>21109.513959745578</v>
      </c>
      <c r="K138" s="10">
        <f t="shared" si="4"/>
        <v>54471.51256531</v>
      </c>
      <c r="L138" s="10">
        <f t="shared" si="4"/>
        <v>34092.441999999995</v>
      </c>
      <c r="M138" s="10">
        <f t="shared" si="4"/>
        <v>16813.312</v>
      </c>
      <c r="N138" s="10">
        <f t="shared" si="4"/>
        <v>0</v>
      </c>
      <c r="O138" s="10">
        <f t="shared" si="4"/>
        <v>0</v>
      </c>
      <c r="P138" s="10">
        <f t="shared" si="4"/>
        <v>460.619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694497.9628197427</v>
      </c>
    </row>
    <row r="139" spans="2:20" ht="12.75">
      <c r="B139" t="s">
        <v>130</v>
      </c>
      <c r="C139" s="17">
        <f t="shared" si="4"/>
        <v>38758.15174925451</v>
      </c>
      <c r="D139" s="17">
        <f t="shared" si="4"/>
        <v>157658.1209581965</v>
      </c>
      <c r="E139" s="17">
        <f t="shared" si="4"/>
        <v>76535.87000123944</v>
      </c>
      <c r="F139" s="17">
        <f t="shared" si="4"/>
        <v>49490.87829076584</v>
      </c>
      <c r="G139" s="17">
        <f t="shared" si="4"/>
        <v>59230.591671291215</v>
      </c>
      <c r="H139" s="17">
        <f t="shared" si="4"/>
        <v>108212.34500792084</v>
      </c>
      <c r="I139" s="17">
        <f t="shared" si="4"/>
        <v>77664.6056160188</v>
      </c>
      <c r="J139" s="17">
        <f t="shared" si="4"/>
        <v>21109.513959745578</v>
      </c>
      <c r="K139" s="17">
        <f t="shared" si="4"/>
        <v>54471.51256531</v>
      </c>
      <c r="L139" s="17">
        <f t="shared" si="4"/>
        <v>34092.441999999995</v>
      </c>
      <c r="M139" s="17">
        <f t="shared" si="4"/>
        <v>16813.312</v>
      </c>
      <c r="N139" s="17">
        <f t="shared" si="4"/>
        <v>0</v>
      </c>
      <c r="O139" s="17">
        <f t="shared" si="4"/>
        <v>0</v>
      </c>
      <c r="P139" s="17">
        <f t="shared" si="4"/>
        <v>460.619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694497.9628197427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0</v>
      </c>
      <c r="E141" s="17">
        <f t="shared" si="4"/>
        <v>0</v>
      </c>
      <c r="F141" s="17">
        <f t="shared" si="4"/>
        <v>0</v>
      </c>
      <c r="G141" s="17">
        <f t="shared" si="4"/>
        <v>0</v>
      </c>
      <c r="H141" s="17">
        <f t="shared" si="4"/>
        <v>0</v>
      </c>
      <c r="I141" s="17">
        <f t="shared" si="4"/>
        <v>0</v>
      </c>
      <c r="J141" s="17">
        <f t="shared" si="4"/>
        <v>0</v>
      </c>
      <c r="K141" s="17">
        <f t="shared" si="4"/>
        <v>0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0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38793.046628979966</v>
      </c>
      <c r="E143" s="10">
        <f t="shared" si="5"/>
        <v>110800.75168111279</v>
      </c>
      <c r="F143" s="10">
        <f t="shared" si="5"/>
        <v>151480.82976056702</v>
      </c>
      <c r="G143" s="10">
        <f t="shared" si="5"/>
        <v>160186.00981688098</v>
      </c>
      <c r="H143" s="10">
        <f t="shared" si="5"/>
        <v>191007.73490488384</v>
      </c>
      <c r="I143" s="10">
        <f t="shared" si="5"/>
        <v>290962.15700198774</v>
      </c>
      <c r="J143" s="10">
        <f t="shared" si="5"/>
        <v>131995.71218720198</v>
      </c>
      <c r="K143" s="10">
        <f t="shared" si="5"/>
        <v>111635.63001838556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1186861.872</v>
      </c>
    </row>
    <row r="144" spans="2:20" ht="12.75">
      <c r="B144" t="s">
        <v>0</v>
      </c>
      <c r="C144" s="17">
        <f t="shared" si="5"/>
        <v>0</v>
      </c>
      <c r="D144" s="17">
        <f t="shared" si="5"/>
        <v>13635.507263379135</v>
      </c>
      <c r="E144" s="17">
        <f t="shared" si="5"/>
        <v>83680.70348010704</v>
      </c>
      <c r="F144" s="17">
        <f t="shared" si="5"/>
        <v>90467.72784503442</v>
      </c>
      <c r="G144" s="17">
        <f t="shared" si="5"/>
        <v>132780.74339704475</v>
      </c>
      <c r="H144" s="17">
        <f t="shared" si="5"/>
        <v>158409.68899032407</v>
      </c>
      <c r="I144" s="17">
        <f t="shared" si="5"/>
        <v>255124.55220347192</v>
      </c>
      <c r="J144" s="17">
        <f t="shared" si="5"/>
        <v>75787.67120173755</v>
      </c>
      <c r="K144" s="17">
        <f t="shared" si="5"/>
        <v>29418.729618901034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839305.3239999999</v>
      </c>
    </row>
    <row r="145" spans="2:20" ht="12.75">
      <c r="B145" t="s">
        <v>1</v>
      </c>
      <c r="C145" s="17">
        <f t="shared" si="5"/>
        <v>0</v>
      </c>
      <c r="D145" s="17">
        <f t="shared" si="5"/>
        <v>25157.53936560083</v>
      </c>
      <c r="E145" s="17">
        <f t="shared" si="5"/>
        <v>27120.048201005746</v>
      </c>
      <c r="F145" s="17">
        <f t="shared" si="5"/>
        <v>61013.101915532614</v>
      </c>
      <c r="G145" s="17">
        <f t="shared" si="5"/>
        <v>27405.266419836233</v>
      </c>
      <c r="H145" s="17">
        <f t="shared" si="5"/>
        <v>32598.045914559785</v>
      </c>
      <c r="I145" s="17">
        <f t="shared" si="5"/>
        <v>35837.60479851584</v>
      </c>
      <c r="J145" s="17">
        <f t="shared" si="5"/>
        <v>56208.04098546442</v>
      </c>
      <c r="K145" s="17">
        <f t="shared" si="5"/>
        <v>82216.90039948453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347556.54799999995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0</v>
      </c>
      <c r="E152" s="10">
        <f t="shared" si="7"/>
        <v>1182.8352699543893</v>
      </c>
      <c r="F152" s="10">
        <f t="shared" si="7"/>
        <v>2994.157080487108</v>
      </c>
      <c r="G152" s="10">
        <f t="shared" si="7"/>
        <v>13946.965293583882</v>
      </c>
      <c r="H152" s="10">
        <f t="shared" si="7"/>
        <v>12470.136987277156</v>
      </c>
      <c r="I152" s="10">
        <f t="shared" si="7"/>
        <v>12926.632132110057</v>
      </c>
      <c r="J152" s="10">
        <f t="shared" si="7"/>
        <v>2577.268233933119</v>
      </c>
      <c r="K152" s="10">
        <f t="shared" si="7"/>
        <v>725.2980026542914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46823.293000000005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1642.3912971986078</v>
      </c>
      <c r="E158" s="10">
        <f t="shared" si="9"/>
        <v>1149.3595977552354</v>
      </c>
      <c r="F158" s="10">
        <f t="shared" si="9"/>
        <v>3140.3629441602548</v>
      </c>
      <c r="G158" s="10">
        <f t="shared" si="9"/>
        <v>5285.400668082266</v>
      </c>
      <c r="H158" s="10">
        <f t="shared" si="9"/>
        <v>12916.594719306484</v>
      </c>
      <c r="I158" s="10">
        <f t="shared" si="9"/>
        <v>12655.528812009</v>
      </c>
      <c r="J158" s="10">
        <f t="shared" si="9"/>
        <v>11601.620054855448</v>
      </c>
      <c r="K158" s="10">
        <f t="shared" si="9"/>
        <v>1623.8438632444397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50015.10195661174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1642.3912971986078</v>
      </c>
      <c r="E160" s="17">
        <f t="shared" si="9"/>
        <v>1149.3595977552354</v>
      </c>
      <c r="F160" s="17">
        <f t="shared" si="9"/>
        <v>3140.3629441602548</v>
      </c>
      <c r="G160" s="17">
        <f t="shared" si="9"/>
        <v>5285.400668082266</v>
      </c>
      <c r="H160" s="17">
        <f t="shared" si="9"/>
        <v>12916.594719306484</v>
      </c>
      <c r="I160" s="17">
        <f t="shared" si="9"/>
        <v>12655.528812009</v>
      </c>
      <c r="J160" s="17">
        <f t="shared" si="9"/>
        <v>11601.620054855448</v>
      </c>
      <c r="K160" s="17">
        <f t="shared" si="9"/>
        <v>1623.8438632444397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50015.10195661174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89622.46406519457</v>
      </c>
      <c r="D162" s="9">
        <f t="shared" si="10"/>
        <v>274700.3261905186</v>
      </c>
      <c r="E162" s="9">
        <f t="shared" si="10"/>
        <v>447924.63153449574</v>
      </c>
      <c r="F162" s="9">
        <f t="shared" si="10"/>
        <v>476149.0212977657</v>
      </c>
      <c r="G162" s="9">
        <f t="shared" si="10"/>
        <v>410929.96330460976</v>
      </c>
      <c r="H162" s="9">
        <f t="shared" si="10"/>
        <v>441162.67790467676</v>
      </c>
      <c r="I162" s="9">
        <f t="shared" si="10"/>
        <v>423215.27256212564</v>
      </c>
      <c r="J162" s="9">
        <f t="shared" si="10"/>
        <v>230974.3544357361</v>
      </c>
      <c r="K162" s="9">
        <f t="shared" si="10"/>
        <v>219210.32444959425</v>
      </c>
      <c r="L162" s="9">
        <f t="shared" si="10"/>
        <v>54694.997</v>
      </c>
      <c r="M162" s="9">
        <f t="shared" si="10"/>
        <v>27273.356</v>
      </c>
      <c r="N162" s="9">
        <f t="shared" si="10"/>
        <v>6610.135</v>
      </c>
      <c r="O162" s="9">
        <f t="shared" si="10"/>
        <v>9955.061</v>
      </c>
      <c r="P162" s="9">
        <f t="shared" si="10"/>
        <v>460.619</v>
      </c>
      <c r="Q162" s="9">
        <f t="shared" si="10"/>
        <v>0</v>
      </c>
      <c r="R162" s="9">
        <f t="shared" si="10"/>
        <v>15999.998</v>
      </c>
      <c r="S162" s="9">
        <f t="shared" si="10"/>
        <v>0</v>
      </c>
      <c r="T162" s="9">
        <f t="shared" si="3"/>
        <v>3128883.2017447175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14759.131471397835</v>
      </c>
      <c r="D170" s="17">
        <f t="shared" si="11"/>
        <v>0</v>
      </c>
      <c r="E170" s="17">
        <f t="shared" si="11"/>
        <v>102531.16301251308</v>
      </c>
      <c r="F170" s="17">
        <f t="shared" si="11"/>
        <v>187180.65857103365</v>
      </c>
      <c r="G170" s="17">
        <f t="shared" si="11"/>
        <v>138231.8575120503</v>
      </c>
      <c r="H170" s="17">
        <f t="shared" si="11"/>
        <v>49167.559007368414</v>
      </c>
      <c r="I170" s="17">
        <f t="shared" si="11"/>
        <v>0</v>
      </c>
      <c r="J170" s="17">
        <f t="shared" si="11"/>
        <v>47466.117000000006</v>
      </c>
      <c r="K170" s="17">
        <f t="shared" si="11"/>
        <v>0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539336.4865743633</v>
      </c>
    </row>
    <row r="171" spans="2:20" ht="12.75">
      <c r="B171" t="s">
        <v>25</v>
      </c>
      <c r="C171" s="17">
        <f t="shared" si="11"/>
        <v>1.8189894035458565E-12</v>
      </c>
      <c r="D171" s="17">
        <f t="shared" si="11"/>
        <v>19167.113459065076</v>
      </c>
      <c r="E171" s="17">
        <f t="shared" si="11"/>
        <v>58445.82287572273</v>
      </c>
      <c r="F171" s="17">
        <f t="shared" si="11"/>
        <v>50362.39573041001</v>
      </c>
      <c r="G171" s="17">
        <f t="shared" si="11"/>
        <v>0</v>
      </c>
      <c r="H171" s="17">
        <f t="shared" si="11"/>
        <v>38857.37269962617</v>
      </c>
      <c r="I171" s="17">
        <f t="shared" si="11"/>
        <v>0</v>
      </c>
      <c r="J171" s="17">
        <f t="shared" si="11"/>
        <v>0</v>
      </c>
      <c r="K171" s="17">
        <f t="shared" si="11"/>
        <v>9470.734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176303.43876482398</v>
      </c>
    </row>
    <row r="172" spans="2:20" ht="12.75">
      <c r="B172" t="s">
        <v>26</v>
      </c>
      <c r="C172" s="17">
        <f t="shared" si="11"/>
        <v>6650.280907047468</v>
      </c>
      <c r="D172" s="17">
        <f t="shared" si="11"/>
        <v>5305.195497217314</v>
      </c>
      <c r="E172" s="17">
        <f t="shared" si="11"/>
        <v>8337.008468260552</v>
      </c>
      <c r="F172" s="17">
        <f t="shared" si="11"/>
        <v>3128.5196410755716</v>
      </c>
      <c r="G172" s="17">
        <f t="shared" si="11"/>
        <v>1719.9523577704856</v>
      </c>
      <c r="H172" s="17">
        <f t="shared" si="11"/>
        <v>6469.2899140913305</v>
      </c>
      <c r="I172" s="17">
        <f t="shared" si="11"/>
        <v>0</v>
      </c>
      <c r="J172" s="17">
        <f t="shared" si="11"/>
        <v>691.333</v>
      </c>
      <c r="K172" s="17">
        <f t="shared" si="11"/>
        <v>0</v>
      </c>
      <c r="L172" s="17">
        <f t="shared" si="11"/>
        <v>1457.757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33759.336785462714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U63"/>
  <sheetViews>
    <sheetView zoomScalePageLayoutView="0" workbookViewId="0" topLeftCell="A1">
      <pane xSplit="13035" topLeftCell="Q1" activePane="topLeft" state="split"/>
      <selection pane="topLeft" activeCell="B9" sqref="B9"/>
      <selection pane="topRight" activeCell="T11" sqref="T11:U53"/>
    </sheetView>
  </sheetViews>
  <sheetFormatPr defaultColWidth="11.00390625" defaultRowHeight="12.75"/>
  <cols>
    <col min="2" max="2" width="46.625" style="0" customWidth="1"/>
  </cols>
  <sheetData>
    <row r="8" ht="12.75">
      <c r="B8" s="2" t="s">
        <v>103</v>
      </c>
    </row>
    <row r="9" ht="12.75">
      <c r="B9" s="2" t="s">
        <v>120</v>
      </c>
    </row>
    <row r="10" spans="3:21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 t="s">
        <v>30</v>
      </c>
      <c r="U10" t="s">
        <v>121</v>
      </c>
    </row>
    <row r="11" spans="2:21" ht="12.75">
      <c r="B11" s="1" t="s">
        <v>50</v>
      </c>
      <c r="C11" s="10">
        <f>And!C133+Ara!C133+Ast!C133+Bal!C133+Cana!C133+Val!C133+Cant!C133+CyL!C133+'C-M'!C133+Cat!C133+'Ex'!C133+Gal!C133+Ma!C133+Mu!C133+Na!C133+PV!C133+Rio!C133+CyMel!C133+'not distr by region'!C133</f>
        <v>427302.4435589533</v>
      </c>
      <c r="D11" s="10">
        <f>And!D133+Ara!D133+Ast!D133+Bal!D133+Cana!D133+Val!D133+Cant!D133+CyL!D133+'C-M'!D133+Cat!D133+'Ex'!D133+Gal!D133+Ma!D133+Mu!D133+Na!D133+PV!D133+Rio!D133+CyMel!D133+'not distr by region'!D133</f>
        <v>1437714.8208778815</v>
      </c>
      <c r="E11" s="10">
        <f>And!E133+Ara!E133+Ast!E133+Bal!E133+Cana!E133+Val!E133+Cant!E133+CyL!E133+'C-M'!E133+Cat!E133+'Ex'!E133+Gal!E133+Ma!E133+Mu!E133+Na!E133+PV!E133+Rio!E133+CyMel!E133+'not distr by region'!E133</f>
        <v>2275830.7574441843</v>
      </c>
      <c r="F11" s="10">
        <f>And!F133+Ara!F133+Ast!F133+Bal!F133+Cana!F133+Val!F133+Cant!F133+CyL!F133+'C-M'!F133+Cat!F133+'Ex'!F133+Gal!F133+Ma!F133+Mu!F133+Na!F133+PV!F133+Rio!F133+CyMel!F133+'not distr by region'!F133</f>
        <v>1923141.904336262</v>
      </c>
      <c r="G11" s="10">
        <f>And!G133+Ara!G133+Ast!G133+Bal!G133+Cana!G133+Val!G133+Cant!G133+CyL!G133+'C-M'!G133+Cat!G133+'Ex'!G133+Gal!G133+Ma!G133+Mu!G133+Na!G133+PV!G133+Rio!G133+CyMel!G133+'not distr by region'!G133</f>
        <v>1945791.1596414635</v>
      </c>
      <c r="H11" s="10">
        <f>And!H133+Ara!H133+Ast!H133+Bal!H133+Cana!H133+Val!H133+Cant!H133+CyL!H133+'C-M'!H133+Cat!H133+'Ex'!H133+Gal!H133+Ma!H133+Mu!H133+Na!H133+PV!H133+Rio!H133+CyMel!H133+'not distr by region'!H133</f>
        <v>2111139.2498119175</v>
      </c>
      <c r="I11" s="10">
        <f>And!I133+Ara!I133+Ast!I133+Bal!I133+Cana!I133+Val!I133+Cant!I133+CyL!I133+'C-M'!I133+Cat!I133+'Ex'!I133+Gal!I133+Ma!I133+Mu!I133+Na!I133+PV!I133+Rio!I133+CyMel!I133+'not distr by region'!I133</f>
        <v>2162479.7601749594</v>
      </c>
      <c r="J11" s="10">
        <f>And!J133+Ara!J133+Ast!J133+Bal!J133+Cana!J133+Val!J133+Cant!J133+CyL!J133+'C-M'!J133+Cat!J133+'Ex'!J133+Gal!J133+Ma!J133+Mu!J133+Na!J133+PV!J133+Rio!J133+CyMel!J133+'not distr by region'!J133</f>
        <v>1678916.8794758318</v>
      </c>
      <c r="K11" s="10">
        <f>And!K133+Ara!K133+Ast!K133+Bal!K133+Cana!K133+Val!K133+Cant!K133+CyL!K133+'C-M'!K133+Cat!K133+'Ex'!K133+Gal!K133+Ma!K133+Mu!K133+Na!K133+PV!K133+Rio!K133+CyMel!K133+'not distr by region'!K133</f>
        <v>954384.9590982929</v>
      </c>
      <c r="L11" s="10">
        <f>And!L133+Ara!L133+Ast!L133+Bal!L133+Cana!L133+Val!L133+Cant!L133+CyL!L133+'C-M'!L133+Cat!L133+'Ex'!L133+Gal!L133+Ma!L133+Mu!L133+Na!L133+PV!L133+Rio!L133+CyMel!L133+'not distr by region'!L133</f>
        <v>477286.8775416776</v>
      </c>
      <c r="M11" s="10">
        <f>And!M133+Ara!M133+Ast!M133+Bal!M133+Cana!M133+Val!M133+Cant!M133+CyL!M133+'C-M'!M133+Cat!M133+'Ex'!M133+Gal!M133+Ma!M133+Mu!M133+Na!M133+PV!M133+Rio!M133+CyMel!M133+'not distr by region'!M133</f>
        <v>304546.6230000001</v>
      </c>
      <c r="N11" s="10">
        <f>And!N133+Ara!N133+Ast!N133+Bal!N133+Cana!N133+Val!N133+Cant!N133+CyL!N133+'C-M'!N133+Cat!N133+'Ex'!N133+Gal!N133+Ma!N133+Mu!N133+Na!N133+PV!N133+Rio!N133+CyMel!N133+'not distr by region'!N133</f>
        <v>141075.298</v>
      </c>
      <c r="O11" s="10">
        <f>And!O133+Ara!O133+Ast!O133+Bal!O133+Cana!O133+Val!O133+Cant!O133+CyL!O133+'C-M'!O133+Cat!O133+'Ex'!O133+Gal!O133+Ma!O133+Mu!O133+Na!O133+PV!O133+Rio!O133+CyMel!O133+'not distr by region'!O133</f>
        <v>83364.58022000002</v>
      </c>
      <c r="P11" s="10">
        <f>And!P133+Ara!P133+Ast!P133+Bal!P133+Cana!P133+Val!P133+Cant!P133+CyL!P133+'C-M'!P133+Cat!P133+'Ex'!P133+Gal!P133+Ma!P133+Mu!P133+Na!P133+PV!P133+Rio!P133+CyMel!P133+'not distr by region'!P133</f>
        <v>77767.875</v>
      </c>
      <c r="Q11" s="10">
        <f>And!Q133+Ara!Q133+Ast!Q133+Bal!Q133+Cana!Q133+Val!Q133+Cant!Q133+CyL!Q133+'C-M'!Q133+Cat!Q133+'Ex'!Q133+Gal!Q133+Ma!Q133+Mu!Q133+Na!Q133+PV!Q133+Rio!Q133+CyMel!Q133+'not distr by region'!Q133</f>
        <v>36077.78</v>
      </c>
      <c r="R11" s="10">
        <f>And!R133+Ara!R133+Ast!R133+Bal!R133+Cana!R133+Val!R133+Cant!R133+CyL!R133+'C-M'!R133+Cat!R133+'Ex'!R133+Gal!R133+Ma!R133+Mu!R133+Na!R133+PV!R133+Rio!R133+CyMel!R133+'not distr by region'!R133</f>
        <v>21489.852</v>
      </c>
      <c r="S11" s="10">
        <f>And!S133+Ara!S133+Ast!S133+Bal!S133+Cana!S133+Val!S133+Cant!S133+CyL!S133+'C-M'!S133+Cat!S133+'Ex'!S133+Gal!S133+Ma!S133+Mu!S133+Na!S133+PV!S133+Rio!S133+CyMel!S133+'not distr by region'!S133</f>
        <v>19113.766</v>
      </c>
      <c r="T11" s="10">
        <f>SUM(C11:S11)</f>
        <v>16077424.586181425</v>
      </c>
      <c r="U11" s="11">
        <f>T11/T$40</f>
        <v>0.5906391899271631</v>
      </c>
    </row>
    <row r="12" spans="2:21" ht="12.75">
      <c r="B12" t="s">
        <v>51</v>
      </c>
      <c r="C12" s="17">
        <f>And!C134+Ara!C134+Ast!C134+Bal!C134+Cana!C134+Val!C134+Cant!C134+CyL!C134+'C-M'!C134+Cat!C134+'Ex'!C134+Gal!C134+Ma!C134+Mu!C134+Na!C134+PV!C134+Rio!C134+CyMel!C134+'not distr by region'!C134</f>
        <v>342292.75026144035</v>
      </c>
      <c r="D12" s="17">
        <f>And!D134+Ara!D134+Ast!D134+Bal!D134+Cana!D134+Val!D134+Cant!D134+CyL!D134+'C-M'!D134+Cat!D134+'Ex'!D134+Gal!D134+Ma!D134+Mu!D134+Na!D134+PV!D134+Rio!D134+CyMel!D134+'not distr by region'!D134</f>
        <v>1138049.9399069985</v>
      </c>
      <c r="E12" s="17">
        <f>And!E134+Ara!E134+Ast!E134+Bal!E134+Cana!E134+Val!E134+Cant!E134+CyL!E134+'C-M'!E134+Cat!E134+'Ex'!E134+Gal!E134+Ma!E134+Mu!E134+Na!E134+PV!E134+Rio!E134+CyMel!E134+'not distr by region'!E134</f>
        <v>1779756.4237780129</v>
      </c>
      <c r="F12" s="17">
        <f>And!F134+Ara!F134+Ast!F134+Bal!F134+Cana!F134+Val!F134+Cant!F134+CyL!F134+'C-M'!F134+Cat!F134+'Ex'!F134+Gal!F134+Ma!F134+Mu!F134+Na!F134+PV!F134+Rio!F134+CyMel!F134+'not distr by region'!F134</f>
        <v>1378897.5821077724</v>
      </c>
      <c r="G12" s="17">
        <f>And!G134+Ara!G134+Ast!G134+Bal!G134+Cana!G134+Val!G134+Cant!G134+CyL!G134+'C-M'!G134+Cat!G134+'Ex'!G134+Gal!G134+Ma!G134+Mu!G134+Na!G134+PV!G134+Rio!G134+CyMel!G134+'not distr by region'!G134</f>
        <v>1577320.8828026839</v>
      </c>
      <c r="H12" s="17">
        <f>And!H134+Ara!H134+Ast!H134+Bal!H134+Cana!H134+Val!H134+Cant!H134+CyL!H134+'C-M'!H134+Cat!H134+'Ex'!H134+Gal!H134+Ma!H134+Mu!H134+Na!H134+PV!H134+Rio!H134+CyMel!H134+'not distr by region'!H134</f>
        <v>1631091.1121171033</v>
      </c>
      <c r="I12" s="17">
        <f>And!I134+Ara!I134+Ast!I134+Bal!I134+Cana!I134+Val!I134+Cant!I134+CyL!I134+'C-M'!I134+Cat!I134+'Ex'!I134+Gal!I134+Ma!I134+Mu!I134+Na!I134+PV!I134+Rio!I134+CyMel!I134+'not distr by region'!I134</f>
        <v>1400542.7592456762</v>
      </c>
      <c r="J12" s="17">
        <f>And!J134+Ara!J134+Ast!J134+Bal!J134+Cana!J134+Val!J134+Cant!J134+CyL!J134+'C-M'!J134+Cat!J134+'Ex'!J134+Gal!J134+Ma!J134+Mu!J134+Na!J134+PV!J134+Rio!J134+CyMel!J134+'not distr by region'!J134</f>
        <v>1205226.3339597227</v>
      </c>
      <c r="K12" s="17">
        <f>And!K134+Ara!K134+Ast!K134+Bal!K134+Cana!K134+Val!K134+Cant!K134+CyL!K134+'C-M'!K134+Cat!K134+'Ex'!K134+Gal!K134+Ma!K134+Mu!K134+Na!K134+PV!K134+Rio!K134+CyMel!K134+'not distr by region'!K134</f>
        <v>607555.2652413578</v>
      </c>
      <c r="L12" s="17">
        <f>And!L134+Ara!L134+Ast!L134+Bal!L134+Cana!L134+Val!L134+Cant!L134+CyL!L134+'C-M'!L134+Cat!L134+'Ex'!L134+Gal!L134+Ma!L134+Mu!L134+Na!L134+PV!L134+Rio!L134+CyMel!L134+'not distr by region'!L134</f>
        <v>196523.03688074264</v>
      </c>
      <c r="M12" s="17">
        <f>And!M134+Ara!M134+Ast!M134+Bal!M134+Cana!M134+Val!M134+Cant!M134+CyL!M134+'C-M'!M134+Cat!M134+'Ex'!M134+Gal!M134+Ma!M134+Mu!M134+Na!M134+PV!M134+Rio!M134+CyMel!M134+'not distr by region'!M134</f>
        <v>123700.194</v>
      </c>
      <c r="N12" s="17">
        <f>And!N134+Ara!N134+Ast!N134+Bal!N134+Cana!N134+Val!N134+Cant!N134+CyL!N134+'C-M'!N134+Cat!N134+'Ex'!N134+Gal!N134+Ma!N134+Mu!N134+Na!N134+PV!N134+Rio!N134+CyMel!N134+'not distr by region'!N134</f>
        <v>0</v>
      </c>
      <c r="O12" s="17">
        <f>And!O134+Ara!O134+Ast!O134+Bal!O134+Cana!O134+Val!O134+Cant!O134+CyL!O134+'C-M'!O134+Cat!O134+'Ex'!O134+Gal!O134+Ma!O134+Mu!O134+Na!O134+PV!O134+Rio!O134+CyMel!O134+'not distr by region'!O134</f>
        <v>13129.022219999999</v>
      </c>
      <c r="P12" s="17">
        <f>And!P134+Ara!P134+Ast!P134+Bal!P134+Cana!P134+Val!P134+Cant!P134+CyL!P134+'C-M'!P134+Cat!P134+'Ex'!P134+Gal!P134+Ma!P134+Mu!P134+Na!P134+PV!P134+Rio!P134+CyMel!P134+'not distr by region'!P134</f>
        <v>0</v>
      </c>
      <c r="Q12" s="17">
        <f>And!Q134+Ara!Q134+Ast!Q134+Bal!Q134+Cana!Q134+Val!Q134+Cant!Q134+CyL!Q134+'C-M'!Q134+Cat!Q134+'Ex'!Q134+Gal!Q134+Ma!Q134+Mu!Q134+Na!Q134+PV!Q134+Rio!Q134+CyMel!Q134+'not distr by region'!Q134</f>
        <v>0</v>
      </c>
      <c r="R12" s="17">
        <f>And!R134+Ara!R134+Ast!R134+Bal!R134+Cana!R134+Val!R134+Cant!R134+CyL!R134+'C-M'!R134+Cat!R134+'Ex'!R134+Gal!R134+Ma!R134+Mu!R134+Na!R134+PV!R134+Rio!R134+CyMel!R134+'not distr by region'!R134</f>
        <v>0</v>
      </c>
      <c r="S12" s="17">
        <f>And!S134+Ara!S134+Ast!S134+Bal!S134+Cana!S134+Val!S134+Cant!S134+CyL!S134+'C-M'!S134+Cat!S134+'Ex'!S134+Gal!S134+Ma!S134+Mu!S134+Na!S134+PV!S134+Rio!S134+CyMel!S134+'not distr by region'!S134</f>
        <v>0</v>
      </c>
      <c r="T12" s="17">
        <f aca="true" t="shared" si="0" ref="T12:T53">SUM(C12:S12)</f>
        <v>11394085.302521512</v>
      </c>
      <c r="U12" s="13">
        <f aca="true" t="shared" si="1" ref="U12:U53">T12/T$40</f>
        <v>0.4185865265277979</v>
      </c>
    </row>
    <row r="13" spans="2:21" ht="12.75">
      <c r="B13" t="s">
        <v>52</v>
      </c>
      <c r="C13" s="17">
        <f>And!C135+Ara!C135+Ast!C135+Bal!C135+Cana!C135+Val!C135+Cant!C135+CyL!C135+'C-M'!C135+Cat!C135+'Ex'!C135+Gal!C135+Ma!C135+Mu!C135+Na!C135+PV!C135+Rio!C135+CyMel!C135+'not distr by region'!C135</f>
        <v>85009.693297513</v>
      </c>
      <c r="D13" s="17">
        <f>And!D135+Ara!D135+Ast!D135+Bal!D135+Cana!D135+Val!D135+Cant!D135+CyL!D135+'C-M'!D135+Cat!D135+'Ex'!D135+Gal!D135+Ma!D135+Mu!D135+Na!D135+PV!D135+Rio!D135+CyMel!D135+'not distr by region'!D135</f>
        <v>277603.13743855123</v>
      </c>
      <c r="E13" s="17">
        <f>And!E135+Ara!E135+Ast!E135+Bal!E135+Cana!E135+Val!E135+Cant!E135+CyL!E135+'C-M'!E135+Cat!E135+'Ex'!E135+Gal!E135+Ma!E135+Mu!E135+Na!E135+PV!E135+Rio!E135+CyMel!E135+'not distr by region'!E135</f>
        <v>460910.2017051591</v>
      </c>
      <c r="F13" s="17">
        <f>And!F135+Ara!F135+Ast!F135+Bal!F135+Cana!F135+Val!F135+Cant!F135+CyL!F135+'C-M'!F135+Cat!F135+'Ex'!F135+Gal!F135+Ma!F135+Mu!F135+Na!F135+PV!F135+Rio!F135+CyMel!F135+'not distr by region'!F135</f>
        <v>490281.3582834698</v>
      </c>
      <c r="G13" s="17">
        <f>And!G135+Ara!G135+Ast!G135+Bal!G135+Cana!G135+Val!G135+Cant!G135+CyL!G135+'C-M'!G135+Cat!G135+'Ex'!G135+Gal!G135+Ma!G135+Mu!G135+Na!G135+PV!G135+Rio!G135+CyMel!G135+'not distr by region'!G135</f>
        <v>330288.7991243793</v>
      </c>
      <c r="H13" s="17">
        <f>And!H135+Ara!H135+Ast!H135+Bal!H135+Cana!H135+Val!H135+Cant!H135+CyL!H135+'C-M'!H135+Cat!H135+'Ex'!H135+Gal!H135+Ma!H135+Mu!H135+Na!H135+PV!H135+Rio!H135+CyMel!H135+'not distr by region'!H135</f>
        <v>430611.9874132236</v>
      </c>
      <c r="I13" s="17">
        <f>And!I135+Ara!I135+Ast!I135+Bal!I135+Cana!I135+Val!I135+Cant!I135+CyL!I135+'C-M'!I135+Cat!I135+'Ex'!I135+Gal!I135+Ma!I135+Mu!I135+Na!I135+PV!I135+Rio!I135+CyMel!I135+'not distr by region'!I135</f>
        <v>729105.8347432215</v>
      </c>
      <c r="J13" s="17">
        <f>And!J135+Ara!J135+Ast!J135+Bal!J135+Cana!J135+Val!J135+Cant!J135+CyL!J135+'C-M'!J135+Cat!J135+'Ex'!J135+Gal!J135+Ma!J135+Mu!J135+Na!J135+PV!J135+Rio!J135+CyMel!J135+'not distr by region'!J135</f>
        <v>459223.03484182525</v>
      </c>
      <c r="K13" s="17">
        <f>And!K135+Ara!K135+Ast!K135+Bal!K135+Cana!K135+Val!K135+Cant!K135+CyL!K135+'C-M'!K135+Cat!K135+'Ex'!K135+Gal!K135+Ma!K135+Mu!K135+Na!K135+PV!K135+Rio!K135+CyMel!K135+'not distr by region'!K135</f>
        <v>329959.63581256923</v>
      </c>
      <c r="L13" s="17">
        <f>And!L135+Ara!L135+Ast!L135+Bal!L135+Cana!L135+Val!L135+Cant!L135+CyL!L135+'C-M'!L135+Cat!L135+'Ex'!L135+Gal!L135+Ma!L135+Mu!L135+Na!L135+PV!L135+Rio!L135+CyMel!L135+'not distr by region'!L135</f>
        <v>278034.102</v>
      </c>
      <c r="M13" s="17">
        <f>And!M135+Ara!M135+Ast!M135+Bal!M135+Cana!M135+Val!M135+Cant!M135+CyL!M135+'C-M'!M135+Cat!M135+'Ex'!M135+Gal!M135+Ma!M135+Mu!M135+Na!M135+PV!M135+Rio!M135+CyMel!M135+'not distr by region'!M135</f>
        <v>180846.429</v>
      </c>
      <c r="N13" s="17">
        <f>And!N135+Ara!N135+Ast!N135+Bal!N135+Cana!N135+Val!N135+Cant!N135+CyL!N135+'C-M'!N135+Cat!N135+'Ex'!N135+Gal!N135+Ma!N135+Mu!N135+Na!N135+PV!N135+Rio!N135+CyMel!N135+'not distr by region'!N135</f>
        <v>141075.298</v>
      </c>
      <c r="O13" s="17">
        <f>And!O135+Ara!O135+Ast!O135+Bal!O135+Cana!O135+Val!O135+Cant!O135+CyL!O135+'C-M'!O135+Cat!O135+'Ex'!O135+Gal!O135+Ma!O135+Mu!O135+Na!O135+PV!O135+Rio!O135+CyMel!O135+'not distr by region'!O135</f>
        <v>70235.558</v>
      </c>
      <c r="P13" s="17">
        <f>And!P135+Ara!P135+Ast!P135+Bal!P135+Cana!P135+Val!P135+Cant!P135+CyL!P135+'C-M'!P135+Cat!P135+'Ex'!P135+Gal!P135+Ma!P135+Mu!P135+Na!P135+PV!P135+Rio!P135+CyMel!P135+'not distr by region'!P135</f>
        <v>77767.875</v>
      </c>
      <c r="Q13" s="17">
        <f>And!Q135+Ara!Q135+Ast!Q135+Bal!Q135+Cana!Q135+Val!Q135+Cant!Q135+CyL!Q135+'C-M'!Q135+Cat!Q135+'Ex'!Q135+Gal!Q135+Ma!Q135+Mu!Q135+Na!Q135+PV!Q135+Rio!Q135+CyMel!Q135+'not distr by region'!Q135</f>
        <v>36077.78</v>
      </c>
      <c r="R13" s="17">
        <f>And!R135+Ara!R135+Ast!R135+Bal!R135+Cana!R135+Val!R135+Cant!R135+CyL!R135+'C-M'!R135+Cat!R135+'Ex'!R135+Gal!R135+Ma!R135+Mu!R135+Na!R135+PV!R135+Rio!R135+CyMel!R135+'not distr by region'!R135</f>
        <v>21489.852</v>
      </c>
      <c r="S13" s="17">
        <f>And!S135+Ara!S135+Ast!S135+Bal!S135+Cana!S135+Val!S135+Cant!S135+CyL!S135+'C-M'!S135+Cat!S135+'Ex'!S135+Gal!S135+Ma!S135+Mu!S135+Na!S135+PV!S135+Rio!S135+CyMel!S135+'not distr by region'!S135</f>
        <v>19113.766</v>
      </c>
      <c r="T13" s="17">
        <f t="shared" si="0"/>
        <v>4417634.342659912</v>
      </c>
      <c r="U13" s="13">
        <f t="shared" si="1"/>
        <v>0.1622914139983404</v>
      </c>
    </row>
    <row r="14" spans="2:21" ht="12.75">
      <c r="B14" t="s">
        <v>53</v>
      </c>
      <c r="C14" s="17">
        <f>And!C136+Ara!C136+Ast!C136+Bal!C136+Cana!C136+Val!C136+Cant!C136+CyL!C136+'C-M'!C136+Cat!C136+'Ex'!C136+Gal!C136+Ma!C136+Mu!C136+Na!C136+PV!C136+Rio!C136+CyMel!C136+'not distr by region'!C136</f>
        <v>0</v>
      </c>
      <c r="D14" s="17">
        <f>And!D136+Ara!D136+Ast!D136+Bal!D136+Cana!D136+Val!D136+Cant!D136+CyL!D136+'C-M'!D136+Cat!D136+'Ex'!D136+Gal!D136+Ma!D136+Mu!D136+Na!D136+PV!D136+Rio!D136+CyMel!D136+'not distr by region'!D136</f>
        <v>22061.74353233172</v>
      </c>
      <c r="E14" s="17">
        <f>And!E136+Ara!E136+Ast!E136+Bal!E136+Cana!E136+Val!E136+Cant!E136+CyL!E136+'C-M'!E136+Cat!E136+'Ex'!E136+Gal!E136+Ma!E136+Mu!E136+Na!E136+PV!E136+Rio!E136+CyMel!E136+'not distr by region'!E136</f>
        <v>35164.131961012296</v>
      </c>
      <c r="F14" s="17">
        <f>And!F136+Ara!F136+Ast!F136+Bal!F136+Cana!F136+Val!F136+Cant!F136+CyL!F136+'C-M'!F136+Cat!F136+'Ex'!F136+Gal!F136+Ma!F136+Mu!F136+Na!F136+PV!F136+Rio!F136+CyMel!F136+'not distr by region'!F136</f>
        <v>53962.963945019736</v>
      </c>
      <c r="G14" s="17">
        <f>And!G136+Ara!G136+Ast!G136+Bal!G136+Cana!G136+Val!G136+Cant!G136+CyL!G136+'C-M'!G136+Cat!G136+'Ex'!G136+Gal!G136+Ma!G136+Mu!G136+Na!G136+PV!G136+Rio!G136+CyMel!G136+'not distr by region'!G136</f>
        <v>38181.4777143999</v>
      </c>
      <c r="H14" s="17">
        <f>And!H136+Ara!H136+Ast!H136+Bal!H136+Cana!H136+Val!H136+Cant!H136+CyL!H136+'C-M'!H136+Cat!H136+'Ex'!H136+Gal!H136+Ma!H136+Mu!H136+Na!H136+PV!H136+Rio!H136+CyMel!H136+'not distr by region'!H136</f>
        <v>49436.15028159073</v>
      </c>
      <c r="I14" s="17">
        <f>And!I136+Ara!I136+Ast!I136+Bal!I136+Cana!I136+Val!I136+Cant!I136+CyL!I136+'C-M'!I136+Cat!I136+'Ex'!I136+Gal!I136+Ma!I136+Mu!I136+Na!I136+PV!I136+Rio!I136+CyMel!I136+'not distr by region'!I136</f>
        <v>32831.16618606119</v>
      </c>
      <c r="J14" s="17">
        <f>And!J136+Ara!J136+Ast!J136+Bal!J136+Cana!J136+Val!J136+Cant!J136+CyL!J136+'C-M'!J136+Cat!J136+'Ex'!J136+Gal!J136+Ma!J136+Mu!J136+Na!J136+PV!J136+Rio!J136+CyMel!J136+'not distr by region'!J136</f>
        <v>14467.510674283698</v>
      </c>
      <c r="K14" s="17">
        <f>And!K136+Ara!K136+Ast!K136+Bal!K136+Cana!K136+Val!K136+Cant!K136+CyL!K136+'C-M'!K136+Cat!K136+'Ex'!K136+Gal!K136+Ma!K136+Mu!K136+Na!K136+PV!K136+Rio!K136+CyMel!K136+'not distr by region'!K136</f>
        <v>16870.058044365756</v>
      </c>
      <c r="L14" s="17">
        <f>And!L136+Ara!L136+Ast!L136+Bal!L136+Cana!L136+Val!L136+Cant!L136+CyL!L136+'C-M'!L136+Cat!L136+'Ex'!L136+Gal!L136+Ma!L136+Mu!L136+Na!L136+PV!L136+Rio!L136+CyMel!L136+'not distr by region'!L136</f>
        <v>2729.7386609349455</v>
      </c>
      <c r="M14" s="17">
        <f>And!M136+Ara!M136+Ast!M136+Bal!M136+Cana!M136+Val!M136+Cant!M136+CyL!M136+'C-M'!M136+Cat!M136+'Ex'!M136+Gal!M136+Ma!M136+Mu!M136+Na!M136+PV!M136+Rio!M136+CyMel!M136+'not distr by region'!M136</f>
        <v>0</v>
      </c>
      <c r="N14" s="17">
        <f>And!N136+Ara!N136+Ast!N136+Bal!N136+Cana!N136+Val!N136+Cant!N136+CyL!N136+'C-M'!N136+Cat!N136+'Ex'!N136+Gal!N136+Ma!N136+Mu!N136+Na!N136+PV!N136+Rio!N136+CyMel!N136+'not distr by region'!N136</f>
        <v>0</v>
      </c>
      <c r="O14" s="17">
        <f>And!O136+Ara!O136+Ast!O136+Bal!O136+Cana!O136+Val!O136+Cant!O136+CyL!O136+'C-M'!O136+Cat!O136+'Ex'!O136+Gal!O136+Ma!O136+Mu!O136+Na!O136+PV!O136+Rio!O136+CyMel!O136+'not distr by region'!O136</f>
        <v>0</v>
      </c>
      <c r="P14" s="17">
        <f>And!P136+Ara!P136+Ast!P136+Bal!P136+Cana!P136+Val!P136+Cant!P136+CyL!P136+'C-M'!P136+Cat!P136+'Ex'!P136+Gal!P136+Ma!P136+Mu!P136+Na!P136+PV!P136+Rio!P136+CyMel!P136+'not distr by region'!P136</f>
        <v>0</v>
      </c>
      <c r="Q14" s="17">
        <f>And!Q136+Ara!Q136+Ast!Q136+Bal!Q136+Cana!Q136+Val!Q136+Cant!Q136+CyL!Q136+'C-M'!Q136+Cat!Q136+'Ex'!Q136+Gal!Q136+Ma!Q136+Mu!Q136+Na!Q136+PV!Q136+Rio!Q136+CyMel!Q136+'not distr by region'!Q136</f>
        <v>0</v>
      </c>
      <c r="R14" s="17">
        <f>And!R136+Ara!R136+Ast!R136+Bal!R136+Cana!R136+Val!R136+Cant!R136+CyL!R136+'C-M'!R136+Cat!R136+'Ex'!R136+Gal!R136+Ma!R136+Mu!R136+Na!R136+PV!R136+Rio!R136+CyMel!R136+'not distr by region'!R136</f>
        <v>0</v>
      </c>
      <c r="S14" s="17">
        <f>And!S136+Ara!S136+Ast!S136+Bal!S136+Cana!S136+Val!S136+Cant!S136+CyL!S136+'C-M'!S136+Cat!S136+'Ex'!S136+Gal!S136+Ma!S136+Mu!S136+Na!S136+PV!S136+Rio!S136+CyMel!S136+'not distr by region'!S136</f>
        <v>0</v>
      </c>
      <c r="T14" s="17">
        <f t="shared" si="0"/>
        <v>265704.941</v>
      </c>
      <c r="U14" s="13">
        <f t="shared" si="1"/>
        <v>0.00976124940102479</v>
      </c>
    </row>
    <row r="15" spans="3:21" ht="12.7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3"/>
    </row>
    <row r="16" spans="2:21" ht="12.75">
      <c r="B16" s="1" t="s">
        <v>54</v>
      </c>
      <c r="C16" s="10">
        <f>And!C138+Ara!C138+Ast!C138+Bal!C138+Cana!C138+Val!C138+Cant!C138+CyL!C138+'C-M'!C138+Cat!C138+'Ex'!C138+Gal!C138+Ma!C138+Mu!C138+Na!C138+PV!C138+Rio!C138+CyMel!C138+'not distr by region'!C138</f>
        <v>42406.10694981225</v>
      </c>
      <c r="D16" s="10">
        <f>And!D138+Ara!D138+Ast!D138+Bal!D138+Cana!D138+Val!D138+Cant!D138+CyL!D138+'C-M'!D138+Cat!D138+'Ex'!D138+Gal!D138+Ma!D138+Mu!D138+Na!D138+PV!D138+Rio!D138+CyMel!D138+'not distr by region'!D138</f>
        <v>377500.7111519341</v>
      </c>
      <c r="E16" s="10">
        <f>And!E138+Ara!E138+Ast!E138+Bal!E138+Cana!E138+Val!E138+Cant!E138+CyL!E138+'C-M'!E138+Cat!E138+'Ex'!E138+Gal!E138+Ma!E138+Mu!E138+Na!E138+PV!E138+Rio!E138+CyMel!E138+'not distr by region'!E138</f>
        <v>478383.8377993365</v>
      </c>
      <c r="F16" s="10">
        <f>And!F138+Ara!F138+Ast!F138+Bal!F138+Cana!F138+Val!F138+Cant!F138+CyL!F138+'C-M'!F138+Cat!F138+'Ex'!F138+Gal!F138+Ma!F138+Mu!F138+Na!F138+PV!F138+Rio!F138+CyMel!F138+'not distr by region'!F138</f>
        <v>510939.39979667595</v>
      </c>
      <c r="G16" s="10">
        <f>And!G138+Ara!G138+Ast!G138+Bal!G138+Cana!G138+Val!G138+Cant!G138+CyL!G138+'C-M'!G138+Cat!G138+'Ex'!G138+Gal!G138+Ma!G138+Mu!G138+Na!G138+PV!G138+Rio!G138+CyMel!G138+'not distr by region'!G138</f>
        <v>624697.9886211967</v>
      </c>
      <c r="H16" s="10">
        <f>And!H138+Ara!H138+Ast!H138+Bal!H138+Cana!H138+Val!H138+Cant!H138+CyL!H138+'C-M'!H138+Cat!H138+'Ex'!H138+Gal!H138+Ma!H138+Mu!H138+Na!H138+PV!H138+Rio!H138+CyMel!H138+'not distr by region'!H138</f>
        <v>980209.2442452906</v>
      </c>
      <c r="I16" s="10">
        <f>And!I138+Ara!I138+Ast!I138+Bal!I138+Cana!I138+Val!I138+Cant!I138+CyL!I138+'C-M'!I138+Cat!I138+'Ex'!I138+Gal!I138+Ma!I138+Mu!I138+Na!I138+PV!I138+Rio!I138+CyMel!I138+'not distr by region'!I138</f>
        <v>925902.2261674782</v>
      </c>
      <c r="J16" s="10">
        <f>And!J138+Ara!J138+Ast!J138+Bal!J138+Cana!J138+Val!J138+Cant!J138+CyL!J138+'C-M'!J138+Cat!J138+'Ex'!J138+Gal!J138+Ma!J138+Mu!J138+Na!J138+PV!J138+Rio!J138+CyMel!J138+'not distr by region'!J138</f>
        <v>548234.5023894258</v>
      </c>
      <c r="K16" s="10">
        <f>And!K138+Ara!K138+Ast!K138+Bal!K138+Cana!K138+Val!K138+Cant!K138+CyL!K138+'C-M'!K138+Cat!K138+'Ex'!K138+Gal!K138+Ma!K138+Mu!K138+Na!K138+PV!K138+Rio!K138+CyMel!K138+'not distr by region'!K138</f>
        <v>466851.98602141143</v>
      </c>
      <c r="L16" s="10">
        <f>And!L138+Ara!L138+Ast!L138+Bal!L138+Cana!L138+Val!L138+Cant!L138+CyL!L138+'C-M'!L138+Cat!L138+'Ex'!L138+Gal!L138+Ma!L138+Mu!L138+Na!L138+PV!L138+Rio!L138+CyMel!L138+'not distr by region'!L138</f>
        <v>90979.50180486238</v>
      </c>
      <c r="M16" s="10">
        <f>And!M138+Ara!M138+Ast!M138+Bal!M138+Cana!M138+Val!M138+Cant!M138+CyL!M138+'C-M'!M138+Cat!M138+'Ex'!M138+Gal!M138+Ma!M138+Mu!M138+Na!M138+PV!M138+Rio!M138+CyMel!M138+'not distr by region'!M138</f>
        <v>34633.784</v>
      </c>
      <c r="N16" s="10">
        <f>And!N138+Ara!N138+Ast!N138+Bal!N138+Cana!N138+Val!N138+Cant!N138+CyL!N138+'C-M'!N138+Cat!N138+'Ex'!N138+Gal!N138+Ma!N138+Mu!N138+Na!N138+PV!N138+Rio!N138+CyMel!N138+'not distr by region'!N138</f>
        <v>23746.053999999996</v>
      </c>
      <c r="O16" s="10">
        <f>And!O138+Ara!O138+Ast!O138+Bal!O138+Cana!O138+Val!O138+Cant!O138+CyL!O138+'C-M'!O138+Cat!O138+'Ex'!O138+Gal!O138+Ma!O138+Mu!O138+Na!O138+PV!O138+Rio!O138+CyMel!O138+'not distr by region'!O138</f>
        <v>11451.436000000002</v>
      </c>
      <c r="P16" s="10">
        <f>And!P138+Ara!P138+Ast!P138+Bal!P138+Cana!P138+Val!P138+Cant!P138+CyL!P138+'C-M'!P138+Cat!P138+'Ex'!P138+Gal!P138+Ma!P138+Mu!P138+Na!P138+PV!P138+Rio!P138+CyMel!P138+'not distr by region'!P138</f>
        <v>13166.795999999998</v>
      </c>
      <c r="Q16" s="10">
        <f>And!Q138+Ara!Q138+Ast!Q138+Bal!Q138+Cana!Q138+Val!Q138+Cant!Q138+CyL!Q138+'C-M'!Q138+Cat!Q138+'Ex'!Q138+Gal!Q138+Ma!Q138+Mu!Q138+Na!Q138+PV!Q138+Rio!Q138+CyMel!Q138+'not distr by region'!Q138</f>
        <v>0</v>
      </c>
      <c r="R16" s="10">
        <f>And!R138+Ara!R138+Ast!R138+Bal!R138+Cana!R138+Val!R138+Cant!R138+CyL!R138+'C-M'!R138+Cat!R138+'Ex'!R138+Gal!R138+Ma!R138+Mu!R138+Na!R138+PV!R138+Rio!R138+CyMel!R138+'not distr by region'!R138</f>
        <v>0</v>
      </c>
      <c r="S16" s="10">
        <f>And!S138+Ara!S138+Ast!S138+Bal!S138+Cana!S138+Val!S138+Cant!S138+CyL!S138+'C-M'!S138+Cat!S138+'Ex'!S138+Gal!S138+Ma!S138+Mu!S138+Na!S138+PV!S138+Rio!S138+CyMel!S138+'not distr by region'!S138</f>
        <v>0</v>
      </c>
      <c r="T16" s="10">
        <f t="shared" si="0"/>
        <v>5129103.574947423</v>
      </c>
      <c r="U16" s="11">
        <f t="shared" si="1"/>
        <v>0.18842878499105384</v>
      </c>
    </row>
    <row r="17" spans="2:21" ht="12.75">
      <c r="B17" t="s">
        <v>55</v>
      </c>
      <c r="C17" s="17">
        <f>And!C139+Ara!C139+Ast!C139+Bal!C139+Cana!C139+Val!C139+Cant!C139+CyL!C139+'C-M'!C139+Cat!C139+'Ex'!C139+Gal!C139+Ma!C139+Mu!C139+Na!C139+PV!C139+Rio!C139+CyMel!C139+'not distr by region'!C139</f>
        <v>42406.10694981225</v>
      </c>
      <c r="D17" s="17">
        <f>And!D139+Ara!D139+Ast!D139+Bal!D139+Cana!D139+Val!D139+Cant!D139+CyL!D139+'C-M'!D139+Cat!D139+'Ex'!D139+Gal!D139+Ma!D139+Mu!D139+Na!D139+PV!D139+Rio!D139+CyMel!D139+'not distr by region'!D139</f>
        <v>213805.1794859702</v>
      </c>
      <c r="E17" s="17">
        <f>And!E139+Ara!E139+Ast!E139+Bal!E139+Cana!E139+Val!E139+Cant!E139+CyL!E139+'C-M'!E139+Cat!E139+'Ex'!E139+Gal!E139+Ma!E139+Mu!E139+Na!E139+PV!E139+Rio!E139+CyMel!E139+'not distr by region'!E139</f>
        <v>255800.5327288695</v>
      </c>
      <c r="F17" s="17">
        <f>And!F139+Ara!F139+Ast!F139+Bal!F139+Cana!F139+Val!F139+Cant!F139+CyL!F139+'C-M'!F139+Cat!F139+'Ex'!F139+Gal!F139+Ma!F139+Mu!F139+Na!F139+PV!F139+Rio!F139+CyMel!F139+'not distr by region'!F139</f>
        <v>246642.07416340333</v>
      </c>
      <c r="G17" s="17">
        <f>And!G139+Ara!G139+Ast!G139+Bal!G139+Cana!G139+Val!G139+Cant!G139+CyL!G139+'C-M'!G139+Cat!G139+'Ex'!G139+Gal!G139+Ma!G139+Mu!G139+Na!G139+PV!G139+Rio!G139+CyMel!G139+'not distr by region'!G139</f>
        <v>373744.2201292695</v>
      </c>
      <c r="H17" s="17">
        <f>And!H139+Ara!H139+Ast!H139+Bal!H139+Cana!H139+Val!H139+Cant!H139+CyL!H139+'C-M'!H139+Cat!H139+'Ex'!H139+Gal!H139+Ma!H139+Mu!H139+Na!H139+PV!H139+Rio!H139+CyMel!H139+'not distr by region'!H139</f>
        <v>614699.8645643495</v>
      </c>
      <c r="I17" s="17">
        <f>And!I139+Ara!I139+Ast!I139+Bal!I139+Cana!I139+Val!I139+Cant!I139+CyL!I139+'C-M'!I139+Cat!I139+'Ex'!I139+Gal!I139+Ma!I139+Mu!I139+Na!I139+PV!I139+Rio!I139+CyMel!I139+'not distr by region'!I139</f>
        <v>594860.6612995995</v>
      </c>
      <c r="J17" s="17">
        <f>And!J139+Ara!J139+Ast!J139+Bal!J139+Cana!J139+Val!J139+Cant!J139+CyL!J139+'C-M'!J139+Cat!J139+'Ex'!J139+Gal!J139+Ma!J139+Mu!J139+Na!J139+PV!J139+Rio!J139+CyMel!J139+'not distr by region'!J139</f>
        <v>383196.26749855233</v>
      </c>
      <c r="K17" s="17">
        <f>And!K139+Ara!K139+Ast!K139+Bal!K139+Cana!K139+Val!K139+Cant!K139+CyL!K139+'C-M'!K139+Cat!K139+'Ex'!K139+Gal!K139+Ma!K139+Mu!K139+Na!K139+PV!K139+Rio!K139+CyMel!K139+'not distr by region'!K139</f>
        <v>376912.41882074246</v>
      </c>
      <c r="L17" s="17">
        <f>And!L139+Ara!L139+Ast!L139+Bal!L139+Cana!L139+Val!L139+Cant!L139+CyL!L139+'C-M'!L139+Cat!L139+'Ex'!L139+Gal!L139+Ma!L139+Mu!L139+Na!L139+PV!L139+Rio!L139+CyMel!L139+'not distr by region'!L139</f>
        <v>89208.9184284849</v>
      </c>
      <c r="M17" s="17">
        <f>And!M139+Ara!M139+Ast!M139+Bal!M139+Cana!M139+Val!M139+Cant!M139+CyL!M139+'C-M'!M139+Cat!M139+'Ex'!M139+Gal!M139+Ma!M139+Mu!M139+Na!M139+PV!M139+Rio!M139+CyMel!M139+'not distr by region'!M139</f>
        <v>34633.784</v>
      </c>
      <c r="N17" s="17">
        <f>And!N139+Ara!N139+Ast!N139+Bal!N139+Cana!N139+Val!N139+Cant!N139+CyL!N139+'C-M'!N139+Cat!N139+'Ex'!N139+Gal!N139+Ma!N139+Mu!N139+Na!N139+PV!N139+Rio!N139+CyMel!N139+'not distr by region'!N139</f>
        <v>23746.053999999996</v>
      </c>
      <c r="O17" s="17">
        <f>And!O139+Ara!O139+Ast!O139+Bal!O139+Cana!O139+Val!O139+Cant!O139+CyL!O139+'C-M'!O139+Cat!O139+'Ex'!O139+Gal!O139+Ma!O139+Mu!O139+Na!O139+PV!O139+Rio!O139+CyMel!O139+'not distr by region'!O139</f>
        <v>11451.436000000002</v>
      </c>
      <c r="P17" s="17">
        <f>And!P139+Ara!P139+Ast!P139+Bal!P139+Cana!P139+Val!P139+Cant!P139+CyL!P139+'C-M'!P139+Cat!P139+'Ex'!P139+Gal!P139+Ma!P139+Mu!P139+Na!P139+PV!P139+Rio!P139+CyMel!P139+'not distr by region'!P139</f>
        <v>13166.795999999998</v>
      </c>
      <c r="Q17" s="17">
        <f>And!Q139+Ara!Q139+Ast!Q139+Bal!Q139+Cana!Q139+Val!Q139+Cant!Q139+CyL!Q139+'C-M'!Q139+Cat!Q139+'Ex'!Q139+Gal!Q139+Ma!Q139+Mu!Q139+Na!Q139+PV!Q139+Rio!Q139+CyMel!Q139+'not distr by region'!Q139</f>
        <v>0</v>
      </c>
      <c r="R17" s="17">
        <f>And!R139+Ara!R139+Ast!R139+Bal!R139+Cana!R139+Val!R139+Cant!R139+CyL!R139+'C-M'!R139+Cat!R139+'Ex'!R139+Gal!R139+Ma!R139+Mu!R139+Na!R139+PV!R139+Rio!R139+CyMel!R139+'not distr by region'!R139</f>
        <v>0</v>
      </c>
      <c r="S17" s="17">
        <f>And!S139+Ara!S139+Ast!S139+Bal!S139+Cana!S139+Val!S139+Cant!S139+CyL!S139+'C-M'!S139+Cat!S139+'Ex'!S139+Gal!S139+Ma!S139+Mu!S139+Na!S139+PV!S139+Rio!S139+CyMel!S139+'not distr by region'!S139</f>
        <v>0</v>
      </c>
      <c r="T17" s="17">
        <f t="shared" si="0"/>
        <v>3274274.3140690536</v>
      </c>
      <c r="U17" s="13">
        <f t="shared" si="1"/>
        <v>0.12028759445236438</v>
      </c>
    </row>
    <row r="18" spans="2:21" ht="12.75">
      <c r="B18" t="s">
        <v>56</v>
      </c>
      <c r="C18" s="17">
        <f>And!C140+Ara!C140+Ast!C140+Bal!C140+Cana!C140+Val!C140+Cant!C140+CyL!C140+'C-M'!C140+Cat!C140+'Ex'!C140+Gal!C140+Ma!C140+Mu!C140+Na!C140+PV!C140+Rio!C140+CyMel!C140+'not distr by region'!C140</f>
        <v>0</v>
      </c>
      <c r="D18" s="17">
        <f>And!D140+Ara!D140+Ast!D140+Bal!D140+Cana!D140+Val!D140+Cant!D140+CyL!D140+'C-M'!D140+Cat!D140+'Ex'!D140+Gal!D140+Ma!D140+Mu!D140+Na!D140+PV!D140+Rio!D140+CyMel!D140+'not distr by region'!D140</f>
        <v>0</v>
      </c>
      <c r="E18" s="17">
        <f>And!E140+Ara!E140+Ast!E140+Bal!E140+Cana!E140+Val!E140+Cant!E140+CyL!E140+'C-M'!E140+Cat!E140+'Ex'!E140+Gal!E140+Ma!E140+Mu!E140+Na!E140+PV!E140+Rio!E140+CyMel!E140+'not distr by region'!E140</f>
        <v>0</v>
      </c>
      <c r="F18" s="17">
        <f>And!F140+Ara!F140+Ast!F140+Bal!F140+Cana!F140+Val!F140+Cant!F140+CyL!F140+'C-M'!F140+Cat!F140+'Ex'!F140+Gal!F140+Ma!F140+Mu!F140+Na!F140+PV!F140+Rio!F140+CyMel!F140+'not distr by region'!F140</f>
        <v>0</v>
      </c>
      <c r="G18" s="17">
        <f>And!G140+Ara!G140+Ast!G140+Bal!G140+Cana!G140+Val!G140+Cant!G140+CyL!G140+'C-M'!G140+Cat!G140+'Ex'!G140+Gal!G140+Ma!G140+Mu!G140+Na!G140+PV!G140+Rio!G140+CyMel!G140+'not distr by region'!G140</f>
        <v>1031.310707707848</v>
      </c>
      <c r="H18" s="17">
        <f>And!H140+Ara!H140+Ast!H140+Bal!H140+Cana!H140+Val!H140+Cant!H140+CyL!H140+'C-M'!H140+Cat!H140+'Ex'!H140+Gal!H140+Ma!H140+Mu!H140+Na!H140+PV!H140+Rio!H140+CyMel!H140+'not distr by region'!H140</f>
        <v>4965.544109176097</v>
      </c>
      <c r="I18" s="17">
        <f>And!I140+Ara!I140+Ast!I140+Bal!I140+Cana!I140+Val!I140+Cant!I140+CyL!I140+'C-M'!I140+Cat!I140+'Ex'!I140+Gal!I140+Ma!I140+Mu!I140+Na!I140+PV!I140+Rio!I140+CyMel!I140+'not distr by region'!I140</f>
        <v>19351.93924603649</v>
      </c>
      <c r="J18" s="17">
        <f>And!J140+Ara!J140+Ast!J140+Bal!J140+Cana!J140+Val!J140+Cant!J140+CyL!J140+'C-M'!J140+Cat!J140+'Ex'!J140+Gal!J140+Ma!J140+Mu!J140+Na!J140+PV!J140+Rio!J140+CyMel!J140+'not distr by region'!J140</f>
        <v>11768.80491295196</v>
      </c>
      <c r="K18" s="17">
        <f>And!K140+Ara!K140+Ast!K140+Bal!K140+Cana!K140+Val!K140+Cant!K140+CyL!K140+'C-M'!K140+Cat!K140+'Ex'!K140+Gal!K140+Ma!K140+Mu!K140+Na!K140+PV!K140+Rio!K140+CyMel!K140+'not distr by region'!K140</f>
        <v>1923.6710241276032</v>
      </c>
      <c r="L18" s="17">
        <f>And!L140+Ara!L140+Ast!L140+Bal!L140+Cana!L140+Val!L140+Cant!L140+CyL!L140+'C-M'!L140+Cat!L140+'Ex'!L140+Gal!L140+Ma!L140+Mu!L140+Na!L140+PV!L140+Rio!L140+CyMel!L140+'not distr by region'!L140</f>
        <v>0</v>
      </c>
      <c r="M18" s="17">
        <f>And!M140+Ara!M140+Ast!M140+Bal!M140+Cana!M140+Val!M140+Cant!M140+CyL!M140+'C-M'!M140+Cat!M140+'Ex'!M140+Gal!M140+Ma!M140+Mu!M140+Na!M140+PV!M140+Rio!M140+CyMel!M140+'not distr by region'!M140</f>
        <v>0</v>
      </c>
      <c r="N18" s="17">
        <f>And!N140+Ara!N140+Ast!N140+Bal!N140+Cana!N140+Val!N140+Cant!N140+CyL!N140+'C-M'!N140+Cat!N140+'Ex'!N140+Gal!N140+Ma!N140+Mu!N140+Na!N140+PV!N140+Rio!N140+CyMel!N140+'not distr by region'!N140</f>
        <v>0</v>
      </c>
      <c r="O18" s="17">
        <f>And!O140+Ara!O140+Ast!O140+Bal!O140+Cana!O140+Val!O140+Cant!O140+CyL!O140+'C-M'!O140+Cat!O140+'Ex'!O140+Gal!O140+Ma!O140+Mu!O140+Na!O140+PV!O140+Rio!O140+CyMel!O140+'not distr by region'!O140</f>
        <v>0</v>
      </c>
      <c r="P18" s="17">
        <f>And!P140+Ara!P140+Ast!P140+Bal!P140+Cana!P140+Val!P140+Cant!P140+CyL!P140+'C-M'!P140+Cat!P140+'Ex'!P140+Gal!P140+Ma!P140+Mu!P140+Na!P140+PV!P140+Rio!P140+CyMel!P140+'not distr by region'!P140</f>
        <v>0</v>
      </c>
      <c r="Q18" s="17">
        <f>And!Q140+Ara!Q140+Ast!Q140+Bal!Q140+Cana!Q140+Val!Q140+Cant!Q140+CyL!Q140+'C-M'!Q140+Cat!Q140+'Ex'!Q140+Gal!Q140+Ma!Q140+Mu!Q140+Na!Q140+PV!Q140+Rio!Q140+CyMel!Q140+'not distr by region'!Q140</f>
        <v>0</v>
      </c>
      <c r="R18" s="17">
        <f>And!R140+Ara!R140+Ast!R140+Bal!R140+Cana!R140+Val!R140+Cant!R140+CyL!R140+'C-M'!R140+Cat!R140+'Ex'!R140+Gal!R140+Ma!R140+Mu!R140+Na!R140+PV!R140+Rio!R140+CyMel!R140+'not distr by region'!R140</f>
        <v>0</v>
      </c>
      <c r="S18" s="17">
        <f>And!S140+Ara!S140+Ast!S140+Bal!S140+Cana!S140+Val!S140+Cant!S140+CyL!S140+'C-M'!S140+Cat!S140+'Ex'!S140+Gal!S140+Ma!S140+Mu!S140+Na!S140+PV!S140+Rio!S140+CyMel!S140+'not distr by region'!S140</f>
        <v>0</v>
      </c>
      <c r="T18" s="17">
        <f t="shared" si="0"/>
        <v>39041.27</v>
      </c>
      <c r="U18" s="13">
        <f t="shared" si="1"/>
        <v>0.0014342660394965974</v>
      </c>
    </row>
    <row r="19" spans="2:21" ht="12.75">
      <c r="B19" t="s">
        <v>57</v>
      </c>
      <c r="C19" s="17">
        <f>And!C141+Ara!C141+Ast!C141+Bal!C141+Cana!C141+Val!C141+Cant!C141+CyL!C141+'C-M'!C141+Cat!C141+'Ex'!C141+Gal!C141+Ma!C141+Mu!C141+Na!C141+PV!C141+Rio!C141+CyMel!C141+'not distr by region'!C141</f>
        <v>0</v>
      </c>
      <c r="D19" s="17">
        <f>And!D141+Ara!D141+Ast!D141+Bal!D141+Cana!D141+Val!D141+Cant!D141+CyL!D141+'C-M'!D141+Cat!D141+'Ex'!D141+Gal!D141+Ma!D141+Mu!D141+Na!D141+PV!D141+Rio!D141+CyMel!D141+'not distr by region'!D141</f>
        <v>163695.5316659639</v>
      </c>
      <c r="E19" s="17">
        <f>And!E141+Ara!E141+Ast!E141+Bal!E141+Cana!E141+Val!E141+Cant!E141+CyL!E141+'C-M'!E141+Cat!E141+'Ex'!E141+Gal!E141+Ma!E141+Mu!E141+Na!E141+PV!E141+Rio!E141+CyMel!E141+'not distr by region'!E141</f>
        <v>222583.30507046694</v>
      </c>
      <c r="F19" s="17">
        <f>And!F141+Ara!F141+Ast!F141+Bal!F141+Cana!F141+Val!F141+Cant!F141+CyL!F141+'C-M'!F141+Cat!F141+'Ex'!F141+Gal!F141+Ma!F141+Mu!F141+Na!F141+PV!F141+Rio!F141+CyMel!F141+'not distr by region'!F141</f>
        <v>264297.3256332725</v>
      </c>
      <c r="G19" s="17">
        <f>And!G141+Ara!G141+Ast!G141+Bal!G141+Cana!G141+Val!G141+Cant!G141+CyL!G141+'C-M'!G141+Cat!G141+'Ex'!G141+Gal!G141+Ma!G141+Mu!G141+Na!G141+PV!G141+Rio!G141+CyMel!G141+'not distr by region'!G141</f>
        <v>249922.45778421935</v>
      </c>
      <c r="H19" s="17">
        <f>And!H141+Ara!H141+Ast!H141+Bal!H141+Cana!H141+Val!H141+Cant!H141+CyL!H141+'C-M'!H141+Cat!H141+'Ex'!H141+Gal!H141+Ma!H141+Mu!H141+Na!H141+PV!H141+Rio!H141+CyMel!H141+'not distr by region'!H141</f>
        <v>360543.83557176514</v>
      </c>
      <c r="I19" s="17">
        <f>And!I141+Ara!I141+Ast!I141+Bal!I141+Cana!I141+Val!I141+Cant!I141+CyL!I141+'C-M'!I141+Cat!I141+'Ex'!I141+Gal!I141+Ma!I141+Mu!I141+Na!I141+PV!I141+Rio!I141+CyMel!I141+'not distr by region'!I141</f>
        <v>311689.62562184257</v>
      </c>
      <c r="J19" s="17">
        <f>And!J141+Ara!J141+Ast!J141+Bal!J141+Cana!J141+Val!J141+Cant!J141+CyL!J141+'C-M'!J141+Cat!J141+'Ex'!J141+Gal!J141+Ma!J141+Mu!J141+Na!J141+PV!J141+Rio!J141+CyMel!J141+'not distr by region'!J141</f>
        <v>153269.4299779216</v>
      </c>
      <c r="K19" s="17">
        <f>And!K141+Ara!K141+Ast!K141+Bal!K141+Cana!K141+Val!K141+Cant!K141+CyL!K141+'C-M'!K141+Cat!K141+'Ex'!K141+Gal!K141+Ma!K141+Mu!K141+Na!K141+PV!K141+Rio!K141+CyMel!K141+'not distr by region'!K141</f>
        <v>88015.89617654134</v>
      </c>
      <c r="L19" s="17">
        <f>And!L141+Ara!L141+Ast!L141+Bal!L141+Cana!L141+Val!L141+Cant!L141+CyL!L141+'C-M'!L141+Cat!L141+'Ex'!L141+Gal!L141+Ma!L141+Mu!L141+Na!L141+PV!L141+Rio!L141+CyMel!L141+'not distr by region'!L141</f>
        <v>1770.5833763774747</v>
      </c>
      <c r="M19" s="17">
        <f>And!M141+Ara!M141+Ast!M141+Bal!M141+Cana!M141+Val!M141+Cant!M141+CyL!M141+'C-M'!M141+Cat!M141+'Ex'!M141+Gal!M141+Ma!M141+Mu!M141+Na!M141+PV!M141+Rio!M141+CyMel!M141+'not distr by region'!M141</f>
        <v>0</v>
      </c>
      <c r="N19" s="17">
        <f>And!N141+Ara!N141+Ast!N141+Bal!N141+Cana!N141+Val!N141+Cant!N141+CyL!N141+'C-M'!N141+Cat!N141+'Ex'!N141+Gal!N141+Ma!N141+Mu!N141+Na!N141+PV!N141+Rio!N141+CyMel!N141+'not distr by region'!N141</f>
        <v>0</v>
      </c>
      <c r="O19" s="17">
        <f>And!O141+Ara!O141+Ast!O141+Bal!O141+Cana!O141+Val!O141+Cant!O141+CyL!O141+'C-M'!O141+Cat!O141+'Ex'!O141+Gal!O141+Ma!O141+Mu!O141+Na!O141+PV!O141+Rio!O141+CyMel!O141+'not distr by region'!O141</f>
        <v>0</v>
      </c>
      <c r="P19" s="17">
        <f>And!P141+Ara!P141+Ast!P141+Bal!P141+Cana!P141+Val!P141+Cant!P141+CyL!P141+'C-M'!P141+Cat!P141+'Ex'!P141+Gal!P141+Ma!P141+Mu!P141+Na!P141+PV!P141+Rio!P141+CyMel!P141+'not distr by region'!P141</f>
        <v>0</v>
      </c>
      <c r="Q19" s="17">
        <f>And!Q141+Ara!Q141+Ast!Q141+Bal!Q141+Cana!Q141+Val!Q141+Cant!Q141+CyL!Q141+'C-M'!Q141+Cat!Q141+'Ex'!Q141+Gal!Q141+Ma!Q141+Mu!Q141+Na!Q141+PV!Q141+Rio!Q141+CyMel!Q141+'not distr by region'!Q141</f>
        <v>0</v>
      </c>
      <c r="R19" s="17">
        <f>And!R141+Ara!R141+Ast!R141+Bal!R141+Cana!R141+Val!R141+Cant!R141+CyL!R141+'C-M'!R141+Cat!R141+'Ex'!R141+Gal!R141+Ma!R141+Mu!R141+Na!R141+PV!R141+Rio!R141+CyMel!R141+'not distr by region'!R141</f>
        <v>0</v>
      </c>
      <c r="S19" s="17">
        <f>And!S141+Ara!S141+Ast!S141+Bal!S141+Cana!S141+Val!S141+Cant!S141+CyL!S141+'C-M'!S141+Cat!S141+'Ex'!S141+Gal!S141+Ma!S141+Mu!S141+Na!S141+PV!S141+Rio!S141+CyMel!S141+'not distr by region'!S141</f>
        <v>0</v>
      </c>
      <c r="T19" s="17">
        <f t="shared" si="0"/>
        <v>1815787.9908783713</v>
      </c>
      <c r="U19" s="13">
        <f t="shared" si="1"/>
        <v>0.06670692449919291</v>
      </c>
    </row>
    <row r="20" spans="3:21" ht="12.7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3"/>
    </row>
    <row r="21" spans="2:21" ht="12.75">
      <c r="B21" s="1" t="s">
        <v>58</v>
      </c>
      <c r="C21" s="10">
        <f>And!C143+Ara!C143+Ast!C143+Bal!C143+Cana!C143+Val!C143+Cant!C143+CyL!C143+'C-M'!C143+Cat!C143+'Ex'!C143+Gal!C143+Ma!C143+Mu!C143+Na!C143+PV!C143+Rio!C143+CyMel!C143+'not distr by region'!C143</f>
        <v>0</v>
      </c>
      <c r="D21" s="10">
        <f>And!D143+Ara!D143+Ast!D143+Bal!D143+Cana!D143+Val!D143+Cant!D143+CyL!D143+'C-M'!D143+Cat!D143+'Ex'!D143+Gal!D143+Ma!D143+Mu!D143+Na!D143+PV!D143+Rio!D143+CyMel!D143+'not distr by region'!D143</f>
        <v>254121.4740708772</v>
      </c>
      <c r="E21" s="10">
        <f>And!E143+Ara!E143+Ast!E143+Bal!E143+Cana!E143+Val!E143+Cant!E143+CyL!E143+'C-M'!E143+Cat!E143+'Ex'!E143+Gal!E143+Ma!E143+Mu!E143+Na!E143+PV!E143+Rio!E143+CyMel!E143+'not distr by region'!E143</f>
        <v>527108.2127686238</v>
      </c>
      <c r="F21" s="10">
        <f>And!F143+Ara!F143+Ast!F143+Bal!F143+Cana!F143+Val!F143+Cant!F143+CyL!F143+'C-M'!F143+Cat!F143+'Ex'!F143+Gal!F143+Ma!F143+Mu!F143+Na!F143+PV!F143+Rio!F143+CyMel!F143+'not distr by region'!F143</f>
        <v>644256.8651127421</v>
      </c>
      <c r="G21" s="10">
        <f>And!G143+Ara!G143+Ast!G143+Bal!G143+Cana!G143+Val!G143+Cant!G143+CyL!G143+'C-M'!G143+Cat!G143+'Ex'!G143+Gal!G143+Ma!G143+Mu!G143+Na!G143+PV!G143+Rio!G143+CyMel!G143+'not distr by region'!G143</f>
        <v>630010.1846398441</v>
      </c>
      <c r="H21" s="10">
        <f>And!H143+Ara!H143+Ast!H143+Bal!H143+Cana!H143+Val!H143+Cant!H143+CyL!H143+'C-M'!H143+Cat!H143+'Ex'!H143+Gal!H143+Ma!H143+Mu!H143+Na!H143+PV!H143+Rio!H143+CyMel!H143+'not distr by region'!H143</f>
        <v>799761.4582411915</v>
      </c>
      <c r="I21" s="10">
        <f>And!I143+Ara!I143+Ast!I143+Bal!I143+Cana!I143+Val!I143+Cant!I143+CyL!I143+'C-M'!I143+Cat!I143+'Ex'!I143+Gal!I143+Ma!I143+Mu!I143+Na!I143+PV!I143+Rio!I143+CyMel!I143+'not distr by region'!I143</f>
        <v>944001.8468668847</v>
      </c>
      <c r="J21" s="10">
        <f>And!J143+Ara!J143+Ast!J143+Bal!J143+Cana!J143+Val!J143+Cant!J143+CyL!J143+'C-M'!J143+Cat!J143+'Ex'!J143+Gal!J143+Ma!J143+Mu!J143+Na!J143+PV!J143+Rio!J143+CyMel!J143+'not distr by region'!J143</f>
        <v>583615.4490870985</v>
      </c>
      <c r="K21" s="10">
        <f>And!K143+Ara!K143+Ast!K143+Bal!K143+Cana!K143+Val!K143+Cant!K143+CyL!K143+'C-M'!K143+Cat!K143+'Ex'!K143+Gal!K143+Ma!K143+Mu!K143+Na!K143+PV!K143+Rio!K143+CyMel!K143+'not distr by region'!K143</f>
        <v>443387.30624436704</v>
      </c>
      <c r="L21" s="10">
        <f>And!L143+Ara!L143+Ast!L143+Bal!L143+Cana!L143+Val!L143+Cant!L143+CyL!L143+'C-M'!L143+Cat!L143+'Ex'!L143+Gal!L143+Ma!L143+Mu!L143+Na!L143+PV!L143+Rio!L143+CyMel!L143+'not distr by region'!L143</f>
        <v>7969.692472326915</v>
      </c>
      <c r="M21" s="10">
        <f>And!M143+Ara!M143+Ast!M143+Bal!M143+Cana!M143+Val!M143+Cant!M143+CyL!M143+'C-M'!M143+Cat!M143+'Ex'!M143+Gal!M143+Ma!M143+Mu!M143+Na!M143+PV!M143+Rio!M143+CyMel!M143+'not distr by region'!M143</f>
        <v>0</v>
      </c>
      <c r="N21" s="10">
        <f>And!N143+Ara!N143+Ast!N143+Bal!N143+Cana!N143+Val!N143+Cant!N143+CyL!N143+'C-M'!N143+Cat!N143+'Ex'!N143+Gal!N143+Ma!N143+Mu!N143+Na!N143+PV!N143+Rio!N143+CyMel!N143+'not distr by region'!N143</f>
        <v>0</v>
      </c>
      <c r="O21" s="10">
        <f>And!O143+Ara!O143+Ast!O143+Bal!O143+Cana!O143+Val!O143+Cant!O143+CyL!O143+'C-M'!O143+Cat!O143+'Ex'!O143+Gal!O143+Ma!O143+Mu!O143+Na!O143+PV!O143+Rio!O143+CyMel!O143+'not distr by region'!O143</f>
        <v>0</v>
      </c>
      <c r="P21" s="10">
        <f>And!P143+Ara!P143+Ast!P143+Bal!P143+Cana!P143+Val!P143+Cant!P143+CyL!P143+'C-M'!P143+Cat!P143+'Ex'!P143+Gal!P143+Ma!P143+Mu!P143+Na!P143+PV!P143+Rio!P143+CyMel!P143+'not distr by region'!P143</f>
        <v>0</v>
      </c>
      <c r="Q21" s="10">
        <f>And!Q143+Ara!Q143+Ast!Q143+Bal!Q143+Cana!Q143+Val!Q143+Cant!Q143+CyL!Q143+'C-M'!Q143+Cat!Q143+'Ex'!Q143+Gal!Q143+Ma!Q143+Mu!Q143+Na!Q143+PV!Q143+Rio!Q143+CyMel!Q143+'not distr by region'!Q143</f>
        <v>0</v>
      </c>
      <c r="R21" s="10">
        <f>And!R143+Ara!R143+Ast!R143+Bal!R143+Cana!R143+Val!R143+Cant!R143+CyL!R143+'C-M'!R143+Cat!R143+'Ex'!R143+Gal!R143+Ma!R143+Mu!R143+Na!R143+PV!R143+Rio!R143+CyMel!R143+'not distr by region'!R143</f>
        <v>0</v>
      </c>
      <c r="S21" s="10">
        <f>And!S143+Ara!S143+Ast!S143+Bal!S143+Cana!S143+Val!S143+Cant!S143+CyL!S143+'C-M'!S143+Cat!S143+'Ex'!S143+Gal!S143+Ma!S143+Mu!S143+Na!S143+PV!S143+Rio!S143+CyMel!S143+'not distr by region'!S143</f>
        <v>0</v>
      </c>
      <c r="T21" s="10">
        <f t="shared" si="0"/>
        <v>4834232.4895039555</v>
      </c>
      <c r="U21" s="11">
        <f t="shared" si="1"/>
        <v>0.17759605378428045</v>
      </c>
    </row>
    <row r="22" spans="2:21" ht="12.75">
      <c r="B22" t="s">
        <v>59</v>
      </c>
      <c r="C22" s="17">
        <f>And!C144+Ara!C144+Ast!C144+Bal!C144+Cana!C144+Val!C144+Cant!C144+CyL!C144+'C-M'!C144+Cat!C144+'Ex'!C144+Gal!C144+Ma!C144+Mu!C144+Na!C144+PV!C144+Rio!C144+CyMel!C144+'not distr by region'!C144</f>
        <v>0</v>
      </c>
      <c r="D22" s="17">
        <f>And!D144+Ara!D144+Ast!D144+Bal!D144+Cana!D144+Val!D144+Cant!D144+CyL!D144+'C-M'!D144+Cat!D144+'Ex'!D144+Gal!D144+Ma!D144+Mu!D144+Na!D144+PV!D144+Rio!D144+CyMel!D144+'not distr by region'!D144</f>
        <v>141906.39725440962</v>
      </c>
      <c r="E22" s="17">
        <f>And!E144+Ara!E144+Ast!E144+Bal!E144+Cana!E144+Val!E144+Cant!E144+CyL!E144+'C-M'!E144+Cat!E144+'Ex'!E144+Gal!E144+Ma!E144+Mu!E144+Na!E144+PV!E144+Rio!E144+CyMel!E144+'not distr by region'!E144</f>
        <v>303379.9654438137</v>
      </c>
      <c r="F22" s="17">
        <f>And!F144+Ara!F144+Ast!F144+Bal!F144+Cana!F144+Val!F144+Cant!F144+CyL!F144+'C-M'!F144+Cat!F144+'Ex'!F144+Gal!F144+Ma!F144+Mu!F144+Na!F144+PV!F144+Rio!F144+CyMel!F144+'not distr by region'!F144</f>
        <v>335344.6082837748</v>
      </c>
      <c r="G22" s="17">
        <f>And!G144+Ara!G144+Ast!G144+Bal!G144+Cana!G144+Val!G144+Cant!G144+CyL!G144+'C-M'!G144+Cat!G144+'Ex'!G144+Gal!G144+Ma!G144+Mu!G144+Na!G144+PV!G144+Rio!G144+CyMel!G144+'not distr by region'!G144</f>
        <v>362252.6597287642</v>
      </c>
      <c r="H22" s="17">
        <f>And!H144+Ara!H144+Ast!H144+Bal!H144+Cana!H144+Val!H144+Cant!H144+CyL!H144+'C-M'!H144+Cat!H144+'Ex'!H144+Gal!H144+Ma!H144+Mu!H144+Na!H144+PV!H144+Rio!H144+CyMel!H144+'not distr by region'!H144</f>
        <v>454460.1319958392</v>
      </c>
      <c r="I22" s="17">
        <f>And!I144+Ara!I144+Ast!I144+Bal!I144+Cana!I144+Val!I144+Cant!I144+CyL!I144+'C-M'!I144+Cat!I144+'Ex'!I144+Gal!I144+Ma!I144+Mu!I144+Na!I144+PV!I144+Rio!I144+CyMel!I144+'not distr by region'!I144</f>
        <v>544629.4425894686</v>
      </c>
      <c r="J22" s="17">
        <f>And!J144+Ara!J144+Ast!J144+Bal!J144+Cana!J144+Val!J144+Cant!J144+CyL!J144+'C-M'!J144+Cat!J144+'Ex'!J144+Gal!J144+Ma!J144+Mu!J144+Na!J144+PV!J144+Rio!J144+CyMel!J144+'not distr by region'!J144</f>
        <v>255741.40303759312</v>
      </c>
      <c r="K22" s="17">
        <f>And!K144+Ara!K144+Ast!K144+Bal!K144+Cana!K144+Val!K144+Cant!K144+CyL!K144+'C-M'!K144+Cat!K144+'Ex'!K144+Gal!K144+Ma!K144+Mu!K144+Na!K144+PV!K144+Rio!K144+CyMel!K144+'not distr by region'!K144</f>
        <v>179343.37635826596</v>
      </c>
      <c r="L22" s="17">
        <f>And!L144+Ara!L144+Ast!L144+Bal!L144+Cana!L144+Val!L144+Cant!L144+CyL!L144+'C-M'!L144+Cat!L144+'Ex'!L144+Gal!L144+Ma!L144+Mu!L144+Na!L144+PV!L144+Rio!L144+CyMel!L144+'not distr by region'!L144</f>
        <v>867.6080197646123</v>
      </c>
      <c r="M22" s="17">
        <f>And!M144+Ara!M144+Ast!M144+Bal!M144+Cana!M144+Val!M144+Cant!M144+CyL!M144+'C-M'!M144+Cat!M144+'Ex'!M144+Gal!M144+Ma!M144+Mu!M144+Na!M144+PV!M144+Rio!M144+CyMel!M144+'not distr by region'!M144</f>
        <v>0</v>
      </c>
      <c r="N22" s="17">
        <f>And!N144+Ara!N144+Ast!N144+Bal!N144+Cana!N144+Val!N144+Cant!N144+CyL!N144+'C-M'!N144+Cat!N144+'Ex'!N144+Gal!N144+Ma!N144+Mu!N144+Na!N144+PV!N144+Rio!N144+CyMel!N144+'not distr by region'!N144</f>
        <v>0</v>
      </c>
      <c r="O22" s="17">
        <f>And!O144+Ara!O144+Ast!O144+Bal!O144+Cana!O144+Val!O144+Cant!O144+CyL!O144+'C-M'!O144+Cat!O144+'Ex'!O144+Gal!O144+Ma!O144+Mu!O144+Na!O144+PV!O144+Rio!O144+CyMel!O144+'not distr by region'!O144</f>
        <v>0</v>
      </c>
      <c r="P22" s="17">
        <f>And!P144+Ara!P144+Ast!P144+Bal!P144+Cana!P144+Val!P144+Cant!P144+CyL!P144+'C-M'!P144+Cat!P144+'Ex'!P144+Gal!P144+Ma!P144+Mu!P144+Na!P144+PV!P144+Rio!P144+CyMel!P144+'not distr by region'!P144</f>
        <v>0</v>
      </c>
      <c r="Q22" s="17">
        <f>And!Q144+Ara!Q144+Ast!Q144+Bal!Q144+Cana!Q144+Val!Q144+Cant!Q144+CyL!Q144+'C-M'!Q144+Cat!Q144+'Ex'!Q144+Gal!Q144+Ma!Q144+Mu!Q144+Na!Q144+PV!Q144+Rio!Q144+CyMel!Q144+'not distr by region'!Q144</f>
        <v>0</v>
      </c>
      <c r="R22" s="17">
        <f>And!R144+Ara!R144+Ast!R144+Bal!R144+Cana!R144+Val!R144+Cant!R144+CyL!R144+'C-M'!R144+Cat!R144+'Ex'!R144+Gal!R144+Ma!R144+Mu!R144+Na!R144+PV!R144+Rio!R144+CyMel!R144+'not distr by region'!R144</f>
        <v>0</v>
      </c>
      <c r="S22" s="17">
        <f>And!S144+Ara!S144+Ast!S144+Bal!S144+Cana!S144+Val!S144+Cant!S144+CyL!S144+'C-M'!S144+Cat!S144+'Ex'!S144+Gal!S144+Ma!S144+Mu!S144+Na!S144+PV!S144+Rio!S144+CyMel!S144+'not distr by region'!S144</f>
        <v>0</v>
      </c>
      <c r="T22" s="17">
        <f t="shared" si="0"/>
        <v>2577925.592711694</v>
      </c>
      <c r="U22" s="13">
        <f t="shared" si="1"/>
        <v>0.09470570834338944</v>
      </c>
    </row>
    <row r="23" spans="2:21" ht="12.75">
      <c r="B23" t="s">
        <v>60</v>
      </c>
      <c r="C23" s="17">
        <f>And!C145+Ara!C145+Ast!C145+Bal!C145+Cana!C145+Val!C145+Cant!C145+CyL!C145+'C-M'!C145+Cat!C145+'Ex'!C145+Gal!C145+Ma!C145+Mu!C145+Na!C145+PV!C145+Rio!C145+CyMel!C145+'not distr by region'!C145</f>
        <v>0</v>
      </c>
      <c r="D23" s="17">
        <f>And!D145+Ara!D145+Ast!D145+Bal!D145+Cana!D145+Val!D145+Cant!D145+CyL!D145+'C-M'!D145+Cat!D145+'Ex'!D145+Gal!D145+Ma!D145+Mu!D145+Na!D145+PV!D145+Rio!D145+CyMel!D145+'not distr by region'!D145</f>
        <v>112215.07681646757</v>
      </c>
      <c r="E23" s="17">
        <f>And!E145+Ara!E145+Ast!E145+Bal!E145+Cana!E145+Val!E145+Cant!E145+CyL!E145+'C-M'!E145+Cat!E145+'Ex'!E145+Gal!E145+Ma!E145+Mu!E145+Na!E145+PV!E145+Rio!E145+CyMel!E145+'not distr by region'!E145</f>
        <v>223728.2473248102</v>
      </c>
      <c r="F23" s="17">
        <f>And!F145+Ara!F145+Ast!F145+Bal!F145+Cana!F145+Val!F145+Cant!F145+CyL!F145+'C-M'!F145+Cat!F145+'Ex'!F145+Gal!F145+Ma!F145+Mu!F145+Na!F145+PV!F145+Rio!F145+CyMel!F145+'not distr by region'!F145</f>
        <v>308912.25682896725</v>
      </c>
      <c r="G23" s="17">
        <f>And!G145+Ara!G145+Ast!G145+Bal!G145+Cana!G145+Val!G145+Cant!G145+CyL!G145+'C-M'!G145+Cat!G145+'Ex'!G145+Gal!G145+Ma!G145+Mu!G145+Na!G145+PV!G145+Rio!G145+CyMel!G145+'not distr by region'!G145</f>
        <v>267757.5249110799</v>
      </c>
      <c r="H23" s="17">
        <f>And!H145+Ara!H145+Ast!H145+Bal!H145+Cana!H145+Val!H145+Cant!H145+CyL!H145+'C-M'!H145+Cat!H145+'Ex'!H145+Gal!H145+Ma!H145+Mu!H145+Na!H145+PV!H145+Rio!H145+CyMel!H145+'not distr by region'!H145</f>
        <v>345301.32624535245</v>
      </c>
      <c r="I23" s="17">
        <f>And!I145+Ara!I145+Ast!I145+Bal!I145+Cana!I145+Val!I145+Cant!I145+CyL!I145+'C-M'!I145+Cat!I145+'Ex'!I145+Gal!I145+Ma!I145+Mu!I145+Na!I145+PV!I145+Rio!I145+CyMel!I145+'not distr by region'!I145</f>
        <v>399372.4042774162</v>
      </c>
      <c r="J23" s="17">
        <f>And!J145+Ara!J145+Ast!J145+Bal!J145+Cana!J145+Val!J145+Cant!J145+CyL!J145+'C-M'!J145+Cat!J145+'Ex'!J145+Gal!J145+Ma!J145+Mu!J145+Na!J145+PV!J145+Rio!J145+CyMel!J145+'not distr by region'!J145</f>
        <v>327874.0460495053</v>
      </c>
      <c r="K23" s="17">
        <f>And!K145+Ara!K145+Ast!K145+Bal!K145+Cana!K145+Val!K145+Cant!K145+CyL!K145+'C-M'!K145+Cat!K145+'Ex'!K145+Gal!K145+Ma!K145+Mu!K145+Na!K145+PV!K145+Rio!K145+CyMel!K145+'not distr by region'!K145</f>
        <v>264043.929886101</v>
      </c>
      <c r="L23" s="17">
        <f>And!L145+Ara!L145+Ast!L145+Bal!L145+Cana!L145+Val!L145+Cant!L145+CyL!L145+'C-M'!L145+Cat!L145+'Ex'!L145+Gal!L145+Ma!L145+Mu!L145+Na!L145+PV!L145+Rio!L145+CyMel!L145+'not distr by region'!L145</f>
        <v>7102.0844525623015</v>
      </c>
      <c r="M23" s="17">
        <f>And!M145+Ara!M145+Ast!M145+Bal!M145+Cana!M145+Val!M145+Cant!M145+CyL!M145+'C-M'!M145+Cat!M145+'Ex'!M145+Gal!M145+Ma!M145+Mu!M145+Na!M145+PV!M145+Rio!M145+CyMel!M145+'not distr by region'!M145</f>
        <v>0</v>
      </c>
      <c r="N23" s="17">
        <f>And!N145+Ara!N145+Ast!N145+Bal!N145+Cana!N145+Val!N145+Cant!N145+CyL!N145+'C-M'!N145+Cat!N145+'Ex'!N145+Gal!N145+Ma!N145+Mu!N145+Na!N145+PV!N145+Rio!N145+CyMel!N145+'not distr by region'!N145</f>
        <v>0</v>
      </c>
      <c r="O23" s="17">
        <f>And!O145+Ara!O145+Ast!O145+Bal!O145+Cana!O145+Val!O145+Cant!O145+CyL!O145+'C-M'!O145+Cat!O145+'Ex'!O145+Gal!O145+Ma!O145+Mu!O145+Na!O145+PV!O145+Rio!O145+CyMel!O145+'not distr by region'!O145</f>
        <v>0</v>
      </c>
      <c r="P23" s="17">
        <f>And!P145+Ara!P145+Ast!P145+Bal!P145+Cana!P145+Val!P145+Cant!P145+CyL!P145+'C-M'!P145+Cat!P145+'Ex'!P145+Gal!P145+Ma!P145+Mu!P145+Na!P145+PV!P145+Rio!P145+CyMel!P145+'not distr by region'!P145</f>
        <v>0</v>
      </c>
      <c r="Q23" s="17">
        <f>And!Q145+Ara!Q145+Ast!Q145+Bal!Q145+Cana!Q145+Val!Q145+Cant!Q145+CyL!Q145+'C-M'!Q145+Cat!Q145+'Ex'!Q145+Gal!Q145+Ma!Q145+Mu!Q145+Na!Q145+PV!Q145+Rio!Q145+CyMel!Q145+'not distr by region'!Q145</f>
        <v>0</v>
      </c>
      <c r="R23" s="17">
        <f>And!R145+Ara!R145+Ast!R145+Bal!R145+Cana!R145+Val!R145+Cant!R145+CyL!R145+'C-M'!R145+Cat!R145+'Ex'!R145+Gal!R145+Ma!R145+Mu!R145+Na!R145+PV!R145+Rio!R145+CyMel!R145+'not distr by region'!R145</f>
        <v>0</v>
      </c>
      <c r="S23" s="17">
        <f>And!S145+Ara!S145+Ast!S145+Bal!S145+Cana!S145+Val!S145+Cant!S145+CyL!S145+'C-M'!S145+Cat!S145+'Ex'!S145+Gal!S145+Ma!S145+Mu!S145+Na!S145+PV!S145+Rio!S145+CyMel!S145+'not distr by region'!S145</f>
        <v>0</v>
      </c>
      <c r="T23" s="17">
        <f t="shared" si="0"/>
        <v>2256306.8967922623</v>
      </c>
      <c r="U23" s="13">
        <f t="shared" si="1"/>
        <v>0.08289034544089104</v>
      </c>
    </row>
    <row r="24" spans="3:21" ht="12.7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3"/>
    </row>
    <row r="25" spans="2:21" ht="12.75">
      <c r="B25" s="1" t="s">
        <v>61</v>
      </c>
      <c r="C25" s="10">
        <f>And!C147+Ara!C147+Ast!C147+Bal!C147+Cana!C147+Val!C147+Cant!C147+CyL!C147+'C-M'!C147+Cat!C147+'Ex'!C147+Gal!C147+Ma!C147+Mu!C147+Na!C147+PV!C147+Rio!C147+CyMel!C147+'not distr by region'!C147</f>
        <v>0</v>
      </c>
      <c r="D25" s="10">
        <f>And!D147+Ara!D147+Ast!D147+Bal!D147+Cana!D147+Val!D147+Cant!D147+CyL!D147+'C-M'!D147+Cat!D147+'Ex'!D147+Gal!D147+Ma!D147+Mu!D147+Na!D147+PV!D147+Rio!D147+CyMel!D147+'not distr by region'!D147</f>
        <v>19833.55700910763</v>
      </c>
      <c r="E25" s="10">
        <f>And!E147+Ara!E147+Ast!E147+Bal!E147+Cana!E147+Val!E147+Cant!E147+CyL!E147+'C-M'!E147+Cat!E147+'Ex'!E147+Gal!E147+Ma!E147+Mu!E147+Na!E147+PV!E147+Rio!E147+CyMel!E147+'not distr by region'!E147</f>
        <v>43510.04842205619</v>
      </c>
      <c r="F25" s="10">
        <f>And!F147+Ara!F147+Ast!F147+Bal!F147+Cana!F147+Val!F147+Cant!F147+CyL!F147+'C-M'!F147+Cat!F147+'Ex'!F147+Gal!F147+Ma!F147+Mu!F147+Na!F147+PV!F147+Rio!F147+CyMel!F147+'not distr by region'!F147</f>
        <v>31764.45799086192</v>
      </c>
      <c r="G25" s="10">
        <f>And!G147+Ara!G147+Ast!G147+Bal!G147+Cana!G147+Val!G147+Cant!G147+CyL!G147+'C-M'!G147+Cat!G147+'Ex'!G147+Gal!G147+Ma!G147+Mu!G147+Na!G147+PV!G147+Rio!G147+CyMel!G147+'not distr by region'!G147</f>
        <v>20462.953265560387</v>
      </c>
      <c r="H25" s="10">
        <f>And!H147+Ara!H147+Ast!H147+Bal!H147+Cana!H147+Val!H147+Cant!H147+CyL!H147+'C-M'!H147+Cat!H147+'Ex'!H147+Gal!H147+Ma!H147+Mu!H147+Na!H147+PV!H147+Rio!H147+CyMel!H147+'not distr by region'!H147</f>
        <v>31173.675039300106</v>
      </c>
      <c r="I25" s="10">
        <f>And!I147+Ara!I147+Ast!I147+Bal!I147+Cana!I147+Val!I147+Cant!I147+CyL!I147+'C-M'!I147+Cat!I147+'Ex'!I147+Gal!I147+Ma!I147+Mu!I147+Na!I147+PV!I147+Rio!I147+CyMel!I147+'not distr by region'!I147</f>
        <v>31896.79753365989</v>
      </c>
      <c r="J25" s="10">
        <f>And!J147+Ara!J147+Ast!J147+Bal!J147+Cana!J147+Val!J147+Cant!J147+CyL!J147+'C-M'!J147+Cat!J147+'Ex'!J147+Gal!J147+Ma!J147+Mu!J147+Na!J147+PV!J147+Rio!J147+CyMel!J147+'not distr by region'!J147</f>
        <v>697.1236426026139</v>
      </c>
      <c r="K25" s="10">
        <f>And!K147+Ara!K147+Ast!K147+Bal!K147+Cana!K147+Val!K147+Cant!K147+CyL!K147+'C-M'!K147+Cat!K147+'Ex'!K147+Gal!K147+Ma!K147+Mu!K147+Na!K147+PV!K147+Rio!K147+CyMel!K147+'not distr by region'!K147</f>
        <v>8353.923096851257</v>
      </c>
      <c r="L25" s="10">
        <f>And!L147+Ara!L147+Ast!L147+Bal!L147+Cana!L147+Val!L147+Cant!L147+CyL!L147+'C-M'!L147+Cat!L147+'Ex'!L147+Gal!L147+Ma!L147+Mu!L147+Na!L147+PV!L147+Rio!L147+CyMel!L147+'not distr by region'!L147</f>
        <v>0</v>
      </c>
      <c r="M25" s="10">
        <f>And!M147+Ara!M147+Ast!M147+Bal!M147+Cana!M147+Val!M147+Cant!M147+CyL!M147+'C-M'!M147+Cat!M147+'Ex'!M147+Gal!M147+Ma!M147+Mu!M147+Na!M147+PV!M147+Rio!M147+CyMel!M147+'not distr by region'!M147</f>
        <v>0</v>
      </c>
      <c r="N25" s="10">
        <f>And!N147+Ara!N147+Ast!N147+Bal!N147+Cana!N147+Val!N147+Cant!N147+CyL!N147+'C-M'!N147+Cat!N147+'Ex'!N147+Gal!N147+Ma!N147+Mu!N147+Na!N147+PV!N147+Rio!N147+CyMel!N147+'not distr by region'!N147</f>
        <v>0</v>
      </c>
      <c r="O25" s="10">
        <f>And!O147+Ara!O147+Ast!O147+Bal!O147+Cana!O147+Val!O147+Cant!O147+CyL!O147+'C-M'!O147+Cat!O147+'Ex'!O147+Gal!O147+Ma!O147+Mu!O147+Na!O147+PV!O147+Rio!O147+CyMel!O147+'not distr by region'!O147</f>
        <v>0</v>
      </c>
      <c r="P25" s="10">
        <f>And!P147+Ara!P147+Ast!P147+Bal!P147+Cana!P147+Val!P147+Cant!P147+CyL!P147+'C-M'!P147+Cat!P147+'Ex'!P147+Gal!P147+Ma!P147+Mu!P147+Na!P147+PV!P147+Rio!P147+CyMel!P147+'not distr by region'!P147</f>
        <v>0</v>
      </c>
      <c r="Q25" s="10">
        <f>And!Q147+Ara!Q147+Ast!Q147+Bal!Q147+Cana!Q147+Val!Q147+Cant!Q147+CyL!Q147+'C-M'!Q147+Cat!Q147+'Ex'!Q147+Gal!Q147+Ma!Q147+Mu!Q147+Na!Q147+PV!Q147+Rio!Q147+CyMel!Q147+'not distr by region'!Q147</f>
        <v>0</v>
      </c>
      <c r="R25" s="10">
        <f>And!R147+Ara!R147+Ast!R147+Bal!R147+Cana!R147+Val!R147+Cant!R147+CyL!R147+'C-M'!R147+Cat!R147+'Ex'!R147+Gal!R147+Ma!R147+Mu!R147+Na!R147+PV!R147+Rio!R147+CyMel!R147+'not distr by region'!R147</f>
        <v>0</v>
      </c>
      <c r="S25" s="10">
        <f>And!S147+Ara!S147+Ast!S147+Bal!S147+Cana!S147+Val!S147+Cant!S147+CyL!S147+'C-M'!S147+Cat!S147+'Ex'!S147+Gal!S147+Ma!S147+Mu!S147+Na!S147+PV!S147+Rio!S147+CyMel!S147+'not distr by region'!S147</f>
        <v>0</v>
      </c>
      <c r="T25" s="10">
        <f t="shared" si="0"/>
        <v>187692.53599999996</v>
      </c>
      <c r="U25" s="11">
        <f t="shared" si="1"/>
        <v>0.006895293883928276</v>
      </c>
    </row>
    <row r="26" spans="2:21" ht="12.75">
      <c r="B26" t="s">
        <v>62</v>
      </c>
      <c r="C26" s="17">
        <f>And!C148+Ara!C148+Ast!C148+Bal!C148+Cana!C148+Val!C148+Cant!C148+CyL!C148+'C-M'!C148+Cat!C148+'Ex'!C148+Gal!C148+Ma!C148+Mu!C148+Na!C148+PV!C148+Rio!C148+CyMel!C148+'not distr by region'!C148</f>
        <v>0</v>
      </c>
      <c r="D26" s="17">
        <f>And!D148+Ara!D148+Ast!D148+Bal!D148+Cana!D148+Val!D148+Cant!D148+CyL!D148+'C-M'!D148+Cat!D148+'Ex'!D148+Gal!D148+Ma!D148+Mu!D148+Na!D148+PV!D148+Rio!D148+CyMel!D148+'not distr by region'!D148</f>
        <v>0</v>
      </c>
      <c r="E26" s="17">
        <f>And!E148+Ara!E148+Ast!E148+Bal!E148+Cana!E148+Val!E148+Cant!E148+CyL!E148+'C-M'!E148+Cat!E148+'Ex'!E148+Gal!E148+Ma!E148+Mu!E148+Na!E148+PV!E148+Rio!E148+CyMel!E148+'not distr by region'!E148</f>
        <v>0</v>
      </c>
      <c r="F26" s="17">
        <f>And!F148+Ara!F148+Ast!F148+Bal!F148+Cana!F148+Val!F148+Cant!F148+CyL!F148+'C-M'!F148+Cat!F148+'Ex'!F148+Gal!F148+Ma!F148+Mu!F148+Na!F148+PV!F148+Rio!F148+CyMel!F148+'not distr by region'!F148</f>
        <v>0</v>
      </c>
      <c r="G26" s="17">
        <f>And!G148+Ara!G148+Ast!G148+Bal!G148+Cana!G148+Val!G148+Cant!G148+CyL!G148+'C-M'!G148+Cat!G148+'Ex'!G148+Gal!G148+Ma!G148+Mu!G148+Na!G148+PV!G148+Rio!G148+CyMel!G148+'not distr by region'!G148</f>
        <v>0</v>
      </c>
      <c r="H26" s="17">
        <f>And!H148+Ara!H148+Ast!H148+Bal!H148+Cana!H148+Val!H148+Cant!H148+CyL!H148+'C-M'!H148+Cat!H148+'Ex'!H148+Gal!H148+Ma!H148+Mu!H148+Na!H148+PV!H148+Rio!H148+CyMel!H148+'not distr by region'!H148</f>
        <v>0</v>
      </c>
      <c r="I26" s="17">
        <f>And!I148+Ara!I148+Ast!I148+Bal!I148+Cana!I148+Val!I148+Cant!I148+CyL!I148+'C-M'!I148+Cat!I148+'Ex'!I148+Gal!I148+Ma!I148+Mu!I148+Na!I148+PV!I148+Rio!I148+CyMel!I148+'not distr by region'!I148</f>
        <v>0</v>
      </c>
      <c r="J26" s="17">
        <f>And!J148+Ara!J148+Ast!J148+Bal!J148+Cana!J148+Val!J148+Cant!J148+CyL!J148+'C-M'!J148+Cat!J148+'Ex'!J148+Gal!J148+Ma!J148+Mu!J148+Na!J148+PV!J148+Rio!J148+CyMel!J148+'not distr by region'!J148</f>
        <v>0</v>
      </c>
      <c r="K26" s="17">
        <f>And!K148+Ara!K148+Ast!K148+Bal!K148+Cana!K148+Val!K148+Cant!K148+CyL!K148+'C-M'!K148+Cat!K148+'Ex'!K148+Gal!K148+Ma!K148+Mu!K148+Na!K148+PV!K148+Rio!K148+CyMel!K148+'not distr by region'!K148</f>
        <v>0</v>
      </c>
      <c r="L26" s="17">
        <f>And!L148+Ara!L148+Ast!L148+Bal!L148+Cana!L148+Val!L148+Cant!L148+CyL!L148+'C-M'!L148+Cat!L148+'Ex'!L148+Gal!L148+Ma!L148+Mu!L148+Na!L148+PV!L148+Rio!L148+CyMel!L148+'not distr by region'!L148</f>
        <v>0</v>
      </c>
      <c r="M26" s="17">
        <f>And!M148+Ara!M148+Ast!M148+Bal!M148+Cana!M148+Val!M148+Cant!M148+CyL!M148+'C-M'!M148+Cat!M148+'Ex'!M148+Gal!M148+Ma!M148+Mu!M148+Na!M148+PV!M148+Rio!M148+CyMel!M148+'not distr by region'!M148</f>
        <v>0</v>
      </c>
      <c r="N26" s="17">
        <f>And!N148+Ara!N148+Ast!N148+Bal!N148+Cana!N148+Val!N148+Cant!N148+CyL!N148+'C-M'!N148+Cat!N148+'Ex'!N148+Gal!N148+Ma!N148+Mu!N148+Na!N148+PV!N148+Rio!N148+CyMel!N148+'not distr by region'!N148</f>
        <v>0</v>
      </c>
      <c r="O26" s="17">
        <f>And!O148+Ara!O148+Ast!O148+Bal!O148+Cana!O148+Val!O148+Cant!O148+CyL!O148+'C-M'!O148+Cat!O148+'Ex'!O148+Gal!O148+Ma!O148+Mu!O148+Na!O148+PV!O148+Rio!O148+CyMel!O148+'not distr by region'!O148</f>
        <v>0</v>
      </c>
      <c r="P26" s="17">
        <f>And!P148+Ara!P148+Ast!P148+Bal!P148+Cana!P148+Val!P148+Cant!P148+CyL!P148+'C-M'!P148+Cat!P148+'Ex'!P148+Gal!P148+Ma!P148+Mu!P148+Na!P148+PV!P148+Rio!P148+CyMel!P148+'not distr by region'!P148</f>
        <v>0</v>
      </c>
      <c r="Q26" s="17">
        <f>And!Q148+Ara!Q148+Ast!Q148+Bal!Q148+Cana!Q148+Val!Q148+Cant!Q148+CyL!Q148+'C-M'!Q148+Cat!Q148+'Ex'!Q148+Gal!Q148+Ma!Q148+Mu!Q148+Na!Q148+PV!Q148+Rio!Q148+CyMel!Q148+'not distr by region'!Q148</f>
        <v>0</v>
      </c>
      <c r="R26" s="17">
        <f>And!R148+Ara!R148+Ast!R148+Bal!R148+Cana!R148+Val!R148+Cant!R148+CyL!R148+'C-M'!R148+Cat!R148+'Ex'!R148+Gal!R148+Ma!R148+Mu!R148+Na!R148+PV!R148+Rio!R148+CyMel!R148+'not distr by region'!R148</f>
        <v>0</v>
      </c>
      <c r="S26" s="17">
        <f>And!S148+Ara!S148+Ast!S148+Bal!S148+Cana!S148+Val!S148+Cant!S148+CyL!S148+'C-M'!S148+Cat!S148+'Ex'!S148+Gal!S148+Ma!S148+Mu!S148+Na!S148+PV!S148+Rio!S148+CyMel!S148+'not distr by region'!S148</f>
        <v>0</v>
      </c>
      <c r="T26" s="17">
        <f t="shared" si="0"/>
        <v>0</v>
      </c>
      <c r="U26" s="13">
        <f t="shared" si="1"/>
        <v>0</v>
      </c>
    </row>
    <row r="27" spans="2:21" ht="12.75">
      <c r="B27" t="s">
        <v>63</v>
      </c>
      <c r="C27" s="17">
        <f>And!C149+Ara!C149+Ast!C149+Bal!C149+Cana!C149+Val!C149+Cant!C149+CyL!C149+'C-M'!C149+Cat!C149+'Ex'!C149+Gal!C149+Ma!C149+Mu!C149+Na!C149+PV!C149+Rio!C149+CyMel!C149+'not distr by region'!C149</f>
        <v>0</v>
      </c>
      <c r="D27" s="17">
        <f>And!D149+Ara!D149+Ast!D149+Bal!D149+Cana!D149+Val!D149+Cant!D149+CyL!D149+'C-M'!D149+Cat!D149+'Ex'!D149+Gal!D149+Ma!D149+Mu!D149+Na!D149+PV!D149+Rio!D149+CyMel!D149+'not distr by region'!D149</f>
        <v>320.9615128756408</v>
      </c>
      <c r="E27" s="17">
        <f>And!E149+Ara!E149+Ast!E149+Bal!E149+Cana!E149+Val!E149+Cant!E149+CyL!E149+'C-M'!E149+Cat!E149+'Ex'!E149+Gal!E149+Ma!E149+Mu!E149+Na!E149+PV!E149+Rio!E149+CyMel!E149+'not distr by region'!E149</f>
        <v>2309.153616046443</v>
      </c>
      <c r="F27" s="17">
        <f>And!F149+Ara!F149+Ast!F149+Bal!F149+Cana!F149+Val!F149+Cant!F149+CyL!F149+'C-M'!F149+Cat!F149+'Ex'!F149+Gal!F149+Ma!F149+Mu!F149+Na!F149+PV!F149+Rio!F149+CyMel!F149+'not distr by region'!F149</f>
        <v>387.04987107791675</v>
      </c>
      <c r="G27" s="17">
        <f>And!G149+Ara!G149+Ast!G149+Bal!G149+Cana!G149+Val!G149+Cant!G149+CyL!G149+'C-M'!G149+Cat!G149+'Ex'!G149+Gal!G149+Ma!G149+Mu!G149+Na!G149+PV!G149+Rio!G149+CyMel!G149+'not distr by region'!G149</f>
        <v>0</v>
      </c>
      <c r="H27" s="17">
        <f>And!H149+Ara!H149+Ast!H149+Bal!H149+Cana!H149+Val!H149+Cant!H149+CyL!H149+'C-M'!H149+Cat!H149+'Ex'!H149+Gal!H149+Ma!H149+Mu!H149+Na!H149+PV!H149+Rio!H149+CyMel!H149+'not distr by region'!H149</f>
        <v>0</v>
      </c>
      <c r="I27" s="17">
        <f>And!I149+Ara!I149+Ast!I149+Bal!I149+Cana!I149+Val!I149+Cant!I149+CyL!I149+'C-M'!I149+Cat!I149+'Ex'!I149+Gal!I149+Ma!I149+Mu!I149+Na!I149+PV!I149+Rio!I149+CyMel!I149+'not distr by region'!I149</f>
        <v>0</v>
      </c>
      <c r="J27" s="17">
        <f>And!J149+Ara!J149+Ast!J149+Bal!J149+Cana!J149+Val!J149+Cant!J149+CyL!J149+'C-M'!J149+Cat!J149+'Ex'!J149+Gal!J149+Ma!J149+Mu!J149+Na!J149+PV!J149+Rio!J149+CyMel!J149+'not distr by region'!J149</f>
        <v>0</v>
      </c>
      <c r="K27" s="17">
        <f>And!K149+Ara!K149+Ast!K149+Bal!K149+Cana!K149+Val!K149+Cant!K149+CyL!K149+'C-M'!K149+Cat!K149+'Ex'!K149+Gal!K149+Ma!K149+Mu!K149+Na!K149+PV!K149+Rio!K149+CyMel!K149+'not distr by region'!K149</f>
        <v>0</v>
      </c>
      <c r="L27" s="17">
        <f>And!L149+Ara!L149+Ast!L149+Bal!L149+Cana!L149+Val!L149+Cant!L149+CyL!L149+'C-M'!L149+Cat!L149+'Ex'!L149+Gal!L149+Ma!L149+Mu!L149+Na!L149+PV!L149+Rio!L149+CyMel!L149+'not distr by region'!L149</f>
        <v>0</v>
      </c>
      <c r="M27" s="17">
        <f>And!M149+Ara!M149+Ast!M149+Bal!M149+Cana!M149+Val!M149+Cant!M149+CyL!M149+'C-M'!M149+Cat!M149+'Ex'!M149+Gal!M149+Ma!M149+Mu!M149+Na!M149+PV!M149+Rio!M149+CyMel!M149+'not distr by region'!M149</f>
        <v>0</v>
      </c>
      <c r="N27" s="17">
        <f>And!N149+Ara!N149+Ast!N149+Bal!N149+Cana!N149+Val!N149+Cant!N149+CyL!N149+'C-M'!N149+Cat!N149+'Ex'!N149+Gal!N149+Ma!N149+Mu!N149+Na!N149+PV!N149+Rio!N149+CyMel!N149+'not distr by region'!N149</f>
        <v>0</v>
      </c>
      <c r="O27" s="17">
        <f>And!O149+Ara!O149+Ast!O149+Bal!O149+Cana!O149+Val!O149+Cant!O149+CyL!O149+'C-M'!O149+Cat!O149+'Ex'!O149+Gal!O149+Ma!O149+Mu!O149+Na!O149+PV!O149+Rio!O149+CyMel!O149+'not distr by region'!O149</f>
        <v>0</v>
      </c>
      <c r="P27" s="17">
        <f>And!P149+Ara!P149+Ast!P149+Bal!P149+Cana!P149+Val!P149+Cant!P149+CyL!P149+'C-M'!P149+Cat!P149+'Ex'!P149+Gal!P149+Ma!P149+Mu!P149+Na!P149+PV!P149+Rio!P149+CyMel!P149+'not distr by region'!P149</f>
        <v>0</v>
      </c>
      <c r="Q27" s="17">
        <f>And!Q149+Ara!Q149+Ast!Q149+Bal!Q149+Cana!Q149+Val!Q149+Cant!Q149+CyL!Q149+'C-M'!Q149+Cat!Q149+'Ex'!Q149+Gal!Q149+Ma!Q149+Mu!Q149+Na!Q149+PV!Q149+Rio!Q149+CyMel!Q149+'not distr by region'!Q149</f>
        <v>0</v>
      </c>
      <c r="R27" s="17">
        <f>And!R149+Ara!R149+Ast!R149+Bal!R149+Cana!R149+Val!R149+Cant!R149+CyL!R149+'C-M'!R149+Cat!R149+'Ex'!R149+Gal!R149+Ma!R149+Mu!R149+Na!R149+PV!R149+Rio!R149+CyMel!R149+'not distr by region'!R149</f>
        <v>0</v>
      </c>
      <c r="S27" s="17">
        <f>And!S149+Ara!S149+Ast!S149+Bal!S149+Cana!S149+Val!S149+Cant!S149+CyL!S149+'C-M'!S149+Cat!S149+'Ex'!S149+Gal!S149+Ma!S149+Mu!S149+Na!S149+PV!S149+Rio!S149+CyMel!S149+'not distr by region'!S149</f>
        <v>0</v>
      </c>
      <c r="T27" s="17">
        <f t="shared" si="0"/>
        <v>3017.1650000000004</v>
      </c>
      <c r="U27" s="13">
        <f t="shared" si="1"/>
        <v>0.00011084212411783101</v>
      </c>
    </row>
    <row r="28" spans="2:21" ht="12.75">
      <c r="B28" t="s">
        <v>64</v>
      </c>
      <c r="C28" s="17">
        <f>And!C150+Ara!C150+Ast!C150+Bal!C150+Cana!C150+Val!C150+Cant!C150+CyL!C150+'C-M'!C150+Cat!C150+'Ex'!C150+Gal!C150+Ma!C150+Mu!C150+Na!C150+PV!C150+Rio!C150+CyMel!C150+'not distr by region'!C150</f>
        <v>0</v>
      </c>
      <c r="D28" s="17">
        <f>And!D150+Ara!D150+Ast!D150+Bal!D150+Cana!D150+Val!D150+Cant!D150+CyL!D150+'C-M'!D150+Cat!D150+'Ex'!D150+Gal!D150+Ma!D150+Mu!D150+Na!D150+PV!D150+Rio!D150+CyMel!D150+'not distr by region'!D150</f>
        <v>19512.59549623199</v>
      </c>
      <c r="E28" s="17">
        <f>And!E150+Ara!E150+Ast!E150+Bal!E150+Cana!E150+Val!E150+Cant!E150+CyL!E150+'C-M'!E150+Cat!E150+'Ex'!E150+Gal!E150+Ma!E150+Mu!E150+Na!E150+PV!E150+Rio!E150+CyMel!E150+'not distr by region'!E150</f>
        <v>41200.89480600975</v>
      </c>
      <c r="F28" s="17">
        <f>And!F150+Ara!F150+Ast!F150+Bal!F150+Cana!F150+Val!F150+Cant!F150+CyL!F150+'C-M'!F150+Cat!F150+'Ex'!F150+Gal!F150+Ma!F150+Mu!F150+Na!F150+PV!F150+Rio!F150+CyMel!F150+'not distr by region'!F150</f>
        <v>31377.408119784</v>
      </c>
      <c r="G28" s="17">
        <f>And!G150+Ara!G150+Ast!G150+Bal!G150+Cana!G150+Val!G150+Cant!G150+CyL!G150+'C-M'!G150+Cat!G150+'Ex'!G150+Gal!G150+Ma!G150+Mu!G150+Na!G150+PV!G150+Rio!G150+CyMel!G150+'not distr by region'!G150</f>
        <v>20462.953265560387</v>
      </c>
      <c r="H28" s="17">
        <f>And!H150+Ara!H150+Ast!H150+Bal!H150+Cana!H150+Val!H150+Cant!H150+CyL!H150+'C-M'!H150+Cat!H150+'Ex'!H150+Gal!H150+Ma!H150+Mu!H150+Na!H150+PV!H150+Rio!H150+CyMel!H150+'not distr by region'!H150</f>
        <v>31173.675039300106</v>
      </c>
      <c r="I28" s="17">
        <f>And!I150+Ara!I150+Ast!I150+Bal!I150+Cana!I150+Val!I150+Cant!I150+CyL!I150+'C-M'!I150+Cat!I150+'Ex'!I150+Gal!I150+Ma!I150+Mu!I150+Na!I150+PV!I150+Rio!I150+CyMel!I150+'not distr by region'!I150</f>
        <v>31896.79753365989</v>
      </c>
      <c r="J28" s="17">
        <f>And!J150+Ara!J150+Ast!J150+Bal!J150+Cana!J150+Val!J150+Cant!J150+CyL!J150+'C-M'!J150+Cat!J150+'Ex'!J150+Gal!J150+Ma!J150+Mu!J150+Na!J150+PV!J150+Rio!J150+CyMel!J150+'not distr by region'!J150</f>
        <v>697.1236426026139</v>
      </c>
      <c r="K28" s="17">
        <f>And!K150+Ara!K150+Ast!K150+Bal!K150+Cana!K150+Val!K150+Cant!K150+CyL!K150+'C-M'!K150+Cat!K150+'Ex'!K150+Gal!K150+Ma!K150+Mu!K150+Na!K150+PV!K150+Rio!K150+CyMel!K150+'not distr by region'!K150</f>
        <v>8353.923096851257</v>
      </c>
      <c r="L28" s="17">
        <f>And!L150+Ara!L150+Ast!L150+Bal!L150+Cana!L150+Val!L150+Cant!L150+CyL!L150+'C-M'!L150+Cat!L150+'Ex'!L150+Gal!L150+Ma!L150+Mu!L150+Na!L150+PV!L150+Rio!L150+CyMel!L150+'not distr by region'!L150</f>
        <v>0</v>
      </c>
      <c r="M28" s="17">
        <f>And!M150+Ara!M150+Ast!M150+Bal!M150+Cana!M150+Val!M150+Cant!M150+CyL!M150+'C-M'!M150+Cat!M150+'Ex'!M150+Gal!M150+Ma!M150+Mu!M150+Na!M150+PV!M150+Rio!M150+CyMel!M150+'not distr by region'!M150</f>
        <v>0</v>
      </c>
      <c r="N28" s="17">
        <f>And!N150+Ara!N150+Ast!N150+Bal!N150+Cana!N150+Val!N150+Cant!N150+CyL!N150+'C-M'!N150+Cat!N150+'Ex'!N150+Gal!N150+Ma!N150+Mu!N150+Na!N150+PV!N150+Rio!N150+CyMel!N150+'not distr by region'!N150</f>
        <v>0</v>
      </c>
      <c r="O28" s="17">
        <f>And!O150+Ara!O150+Ast!O150+Bal!O150+Cana!O150+Val!O150+Cant!O150+CyL!O150+'C-M'!O150+Cat!O150+'Ex'!O150+Gal!O150+Ma!O150+Mu!O150+Na!O150+PV!O150+Rio!O150+CyMel!O150+'not distr by region'!O150</f>
        <v>0</v>
      </c>
      <c r="P28" s="17">
        <f>And!P150+Ara!P150+Ast!P150+Bal!P150+Cana!P150+Val!P150+Cant!P150+CyL!P150+'C-M'!P150+Cat!P150+'Ex'!P150+Gal!P150+Ma!P150+Mu!P150+Na!P150+PV!P150+Rio!P150+CyMel!P150+'not distr by region'!P150</f>
        <v>0</v>
      </c>
      <c r="Q28" s="17">
        <f>And!Q150+Ara!Q150+Ast!Q150+Bal!Q150+Cana!Q150+Val!Q150+Cant!Q150+CyL!Q150+'C-M'!Q150+Cat!Q150+'Ex'!Q150+Gal!Q150+Ma!Q150+Mu!Q150+Na!Q150+PV!Q150+Rio!Q150+CyMel!Q150+'not distr by region'!Q150</f>
        <v>0</v>
      </c>
      <c r="R28" s="17">
        <f>And!R150+Ara!R150+Ast!R150+Bal!R150+Cana!R150+Val!R150+Cant!R150+CyL!R150+'C-M'!R150+Cat!R150+'Ex'!R150+Gal!R150+Ma!R150+Mu!R150+Na!R150+PV!R150+Rio!R150+CyMel!R150+'not distr by region'!R150</f>
        <v>0</v>
      </c>
      <c r="S28" s="17">
        <f>And!S150+Ara!S150+Ast!S150+Bal!S150+Cana!S150+Val!S150+Cant!S150+CyL!S150+'C-M'!S150+Cat!S150+'Ex'!S150+Gal!S150+Ma!S150+Mu!S150+Na!S150+PV!S150+Rio!S150+CyMel!S150+'not distr by region'!S150</f>
        <v>0</v>
      </c>
      <c r="T28" s="17">
        <f t="shared" si="0"/>
        <v>184675.37099999998</v>
      </c>
      <c r="U28" s="13">
        <f t="shared" si="1"/>
        <v>0.006784451759810446</v>
      </c>
    </row>
    <row r="29" spans="3:21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3"/>
    </row>
    <row r="30" spans="2:21" ht="12.75">
      <c r="B30" s="1" t="s">
        <v>65</v>
      </c>
      <c r="C30" s="10">
        <f>And!C152+Ara!C152+Ast!C152+Bal!C152+Cana!C152+Val!C152+Cant!C152+CyL!C152+'C-M'!C152+Cat!C152+'Ex'!C152+Gal!C152+Ma!C152+Mu!C152+Na!C152+PV!C152+Rio!C152+CyMel!C152+'not distr by region'!C152</f>
        <v>0</v>
      </c>
      <c r="D30" s="10">
        <f>And!D152+Ara!D152+Ast!D152+Bal!D152+Cana!D152+Val!D152+Cant!D152+CyL!D152+'C-M'!D152+Cat!D152+'Ex'!D152+Gal!D152+Ma!D152+Mu!D152+Na!D152+PV!D152+Rio!D152+CyMel!D152+'not distr by region'!D152</f>
        <v>34552.89071517207</v>
      </c>
      <c r="E30" s="10">
        <f>And!E152+Ara!E152+Ast!E152+Bal!E152+Cana!E152+Val!E152+Cant!E152+CyL!E152+'C-M'!E152+Cat!E152+'Ex'!E152+Gal!E152+Ma!E152+Mu!E152+Na!E152+PV!E152+Rio!E152+CyMel!E152+'not distr by region'!E152</f>
        <v>71609.36864124077</v>
      </c>
      <c r="F30" s="10">
        <f>And!F152+Ara!F152+Ast!F152+Bal!F152+Cana!F152+Val!F152+Cant!F152+CyL!F152+'C-M'!F152+Cat!F152+'Ex'!F152+Gal!F152+Ma!F152+Mu!F152+Na!F152+PV!F152+Rio!F152+CyMel!F152+'not distr by region'!F152</f>
        <v>91276.97979820415</v>
      </c>
      <c r="G30" s="10">
        <f>And!G152+Ara!G152+Ast!G152+Bal!G152+Cana!G152+Val!G152+Cant!G152+CyL!G152+'C-M'!G152+Cat!G152+'Ex'!G152+Gal!G152+Ma!G152+Mu!G152+Na!G152+PV!G152+Rio!G152+CyMel!G152+'not distr by region'!G152</f>
        <v>125065.92594266245</v>
      </c>
      <c r="H30" s="10">
        <f>And!H152+Ara!H152+Ast!H152+Bal!H152+Cana!H152+Val!H152+Cant!H152+CyL!H152+'C-M'!H152+Cat!H152+'Ex'!H152+Gal!H152+Ma!H152+Mu!H152+Na!H152+PV!H152+Rio!H152+CyMel!H152+'not distr by region'!H152</f>
        <v>171109.57332283657</v>
      </c>
      <c r="I30" s="10">
        <f>And!I152+Ara!I152+Ast!I152+Bal!I152+Cana!I152+Val!I152+Cant!I152+CyL!I152+'C-M'!I152+Cat!I152+'Ex'!I152+Gal!I152+Ma!I152+Mu!I152+Na!I152+PV!I152+Rio!I152+CyMel!I152+'not distr by region'!I152</f>
        <v>228223.11999215803</v>
      </c>
      <c r="J30" s="10">
        <f>And!J152+Ara!J152+Ast!J152+Bal!J152+Cana!J152+Val!J152+Cant!J152+CyL!J152+'C-M'!J152+Cat!J152+'Ex'!J152+Gal!J152+Ma!J152+Mu!J152+Na!J152+PV!J152+Rio!J152+CyMel!J152+'not distr by region'!J152</f>
        <v>92915.81280033388</v>
      </c>
      <c r="K30" s="10">
        <f>And!K152+Ara!K152+Ast!K152+Bal!K152+Cana!K152+Val!K152+Cant!K152+CyL!K152+'C-M'!K152+Cat!K152+'Ex'!K152+Gal!K152+Ma!K152+Mu!K152+Na!K152+PV!K152+Rio!K152+CyMel!K152+'not distr by region'!K152</f>
        <v>55239.95816524709</v>
      </c>
      <c r="L30" s="10">
        <f>And!L152+Ara!L152+Ast!L152+Bal!L152+Cana!L152+Val!L152+Cant!L152+CyL!L152+'C-M'!L152+Cat!L152+'Ex'!L152+Gal!L152+Ma!L152+Mu!L152+Na!L152+PV!L152+Rio!L152+CyMel!L152+'not distr by region'!L152</f>
        <v>1762.5786221450778</v>
      </c>
      <c r="M30" s="10">
        <f>And!M152+Ara!M152+Ast!M152+Bal!M152+Cana!M152+Val!M152+Cant!M152+CyL!M152+'C-M'!M152+Cat!M152+'Ex'!M152+Gal!M152+Ma!M152+Mu!M152+Na!M152+PV!M152+Rio!M152+CyMel!M152+'not distr by region'!M152</f>
        <v>0</v>
      </c>
      <c r="N30" s="10">
        <f>And!N152+Ara!N152+Ast!N152+Bal!N152+Cana!N152+Val!N152+Cant!N152+CyL!N152+'C-M'!N152+Cat!N152+'Ex'!N152+Gal!N152+Ma!N152+Mu!N152+Na!N152+PV!N152+Rio!N152+CyMel!N152+'not distr by region'!N152</f>
        <v>0</v>
      </c>
      <c r="O30" s="10">
        <f>And!O152+Ara!O152+Ast!O152+Bal!O152+Cana!O152+Val!O152+Cant!O152+CyL!O152+'C-M'!O152+Cat!O152+'Ex'!O152+Gal!O152+Ma!O152+Mu!O152+Na!O152+PV!O152+Rio!O152+CyMel!O152+'not distr by region'!O152</f>
        <v>0</v>
      </c>
      <c r="P30" s="10">
        <f>And!P152+Ara!P152+Ast!P152+Bal!P152+Cana!P152+Val!P152+Cant!P152+CyL!P152+'C-M'!P152+Cat!P152+'Ex'!P152+Gal!P152+Ma!P152+Mu!P152+Na!P152+PV!P152+Rio!P152+CyMel!P152+'not distr by region'!P152</f>
        <v>0</v>
      </c>
      <c r="Q30" s="10">
        <f>And!Q152+Ara!Q152+Ast!Q152+Bal!Q152+Cana!Q152+Val!Q152+Cant!Q152+CyL!Q152+'C-M'!Q152+Cat!Q152+'Ex'!Q152+Gal!Q152+Ma!Q152+Mu!Q152+Na!Q152+PV!Q152+Rio!Q152+CyMel!Q152+'not distr by region'!Q152</f>
        <v>0</v>
      </c>
      <c r="R30" s="10">
        <f>And!R152+Ara!R152+Ast!R152+Bal!R152+Cana!R152+Val!R152+Cant!R152+CyL!R152+'C-M'!R152+Cat!R152+'Ex'!R152+Gal!R152+Ma!R152+Mu!R152+Na!R152+PV!R152+Rio!R152+CyMel!R152+'not distr by region'!R152</f>
        <v>0</v>
      </c>
      <c r="S30" s="10">
        <f>And!S152+Ara!S152+Ast!S152+Bal!S152+Cana!S152+Val!S152+Cant!S152+CyL!S152+'C-M'!S152+Cat!S152+'Ex'!S152+Gal!S152+Ma!S152+Mu!S152+Na!S152+PV!S152+Rio!S152+CyMel!S152+'not distr by region'!S152</f>
        <v>0</v>
      </c>
      <c r="T30" s="10">
        <f t="shared" si="0"/>
        <v>871756.2080000001</v>
      </c>
      <c r="U30" s="11">
        <f t="shared" si="1"/>
        <v>0.032025861962347336</v>
      </c>
    </row>
    <row r="31" spans="3:21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3"/>
    </row>
    <row r="32" spans="2:21" ht="12.75">
      <c r="B32" s="1" t="s">
        <v>66</v>
      </c>
      <c r="C32" s="10">
        <f>And!C154+Ara!C154+Ast!C154+Bal!C154+Cana!C154+Val!C154+Cant!C154+CyL!C154+'C-M'!C154+Cat!C154+'Ex'!C154+Gal!C154+Ma!C154+Mu!C154+Na!C154+PV!C154+Rio!C154+CyMel!C154+'not distr by region'!C154</f>
        <v>0</v>
      </c>
      <c r="D32" s="10">
        <f>And!D154+Ara!D154+Ast!D154+Bal!D154+Cana!D154+Val!D154+Cant!D154+CyL!D154+'C-M'!D154+Cat!D154+'Ex'!D154+Gal!D154+Ma!D154+Mu!D154+Na!D154+PV!D154+Rio!D154+CyMel!D154+'not distr by region'!D154</f>
        <v>64.32586409507259</v>
      </c>
      <c r="E32" s="10">
        <f>And!E154+Ara!E154+Ast!E154+Bal!E154+Cana!E154+Val!E154+Cant!E154+CyL!E154+'C-M'!E154+Cat!E154+'Ex'!E154+Gal!E154+Ma!E154+Mu!E154+Na!E154+PV!E154+Rio!E154+CyMel!E154+'not distr by region'!E154</f>
        <v>698.7746405061094</v>
      </c>
      <c r="F32" s="10">
        <f>And!F154+Ara!F154+Ast!F154+Bal!F154+Cana!F154+Val!F154+Cant!F154+CyL!F154+'C-M'!F154+Cat!F154+'Ex'!F154+Gal!F154+Ma!F154+Mu!F154+Na!F154+PV!F154+Rio!F154+CyMel!F154+'not distr by region'!F154</f>
        <v>337.4804736050627</v>
      </c>
      <c r="G32" s="10">
        <f>And!G154+Ara!G154+Ast!G154+Bal!G154+Cana!G154+Val!G154+Cant!G154+CyL!G154+'C-M'!G154+Cat!G154+'Ex'!G154+Gal!G154+Ma!G154+Mu!G154+Na!G154+PV!G154+Rio!G154+CyMel!G154+'not distr by region'!G154</f>
        <v>403.4438072161126</v>
      </c>
      <c r="H32" s="10">
        <f>And!H154+Ara!H154+Ast!H154+Bal!H154+Cana!H154+Val!H154+Cant!H154+CyL!H154+'C-M'!H154+Cat!H154+'Ex'!H154+Gal!H154+Ma!H154+Mu!H154+Na!H154+PV!H154+Rio!H154+CyMel!H154+'not distr by region'!H154</f>
        <v>34.81078303903742</v>
      </c>
      <c r="I32" s="10">
        <f>And!I154+Ara!I154+Ast!I154+Bal!I154+Cana!I154+Val!I154+Cant!I154+CyL!I154+'C-M'!I154+Cat!I154+'Ex'!I154+Gal!I154+Ma!I154+Mu!I154+Na!I154+PV!I154+Rio!I154+CyMel!I154+'not distr by region'!I154</f>
        <v>468.9600642121193</v>
      </c>
      <c r="J32" s="10">
        <f>And!J154+Ara!J154+Ast!J154+Bal!J154+Cana!J154+Val!J154+Cant!J154+CyL!J154+'C-M'!J154+Cat!J154+'Ex'!J154+Gal!J154+Ma!J154+Mu!J154+Na!J154+PV!J154+Rio!J154+CyMel!J154+'not distr by region'!J154</f>
        <v>1034.918582986528</v>
      </c>
      <c r="K32" s="10">
        <f>And!K154+Ara!K154+Ast!K154+Bal!K154+Cana!K154+Val!K154+Cant!K154+CyL!K154+'C-M'!K154+Cat!K154+'Ex'!K154+Gal!K154+Ma!K154+Mu!K154+Na!K154+PV!K154+Rio!K154+CyMel!K154+'not distr by region'!K154</f>
        <v>8176.793821802855</v>
      </c>
      <c r="L32" s="10">
        <f>And!L154+Ara!L154+Ast!L154+Bal!L154+Cana!L154+Val!L154+Cant!L154+CyL!L154+'C-M'!L154+Cat!L154+'Ex'!L154+Gal!L154+Ma!L154+Mu!L154+Na!L154+PV!L154+Rio!L154+CyMel!L154+'not distr by region'!L154</f>
        <v>0</v>
      </c>
      <c r="M32" s="10">
        <f>And!M154+Ara!M154+Ast!M154+Bal!M154+Cana!M154+Val!M154+Cant!M154+CyL!M154+'C-M'!M154+Cat!M154+'Ex'!M154+Gal!M154+Ma!M154+Mu!M154+Na!M154+PV!M154+Rio!M154+CyMel!M154+'not distr by region'!M154</f>
        <v>0</v>
      </c>
      <c r="N32" s="10">
        <f>And!N154+Ara!N154+Ast!N154+Bal!N154+Cana!N154+Val!N154+Cant!N154+CyL!N154+'C-M'!N154+Cat!N154+'Ex'!N154+Gal!N154+Ma!N154+Mu!N154+Na!N154+PV!N154+Rio!N154+CyMel!N154+'not distr by region'!N154</f>
        <v>0</v>
      </c>
      <c r="O32" s="10">
        <f>And!O154+Ara!O154+Ast!O154+Bal!O154+Cana!O154+Val!O154+Cant!O154+CyL!O154+'C-M'!O154+Cat!O154+'Ex'!O154+Gal!O154+Ma!O154+Mu!O154+Na!O154+PV!O154+Rio!O154+CyMel!O154+'not distr by region'!O154</f>
        <v>0</v>
      </c>
      <c r="P32" s="10">
        <f>And!P154+Ara!P154+Ast!P154+Bal!P154+Cana!P154+Val!P154+Cant!P154+CyL!P154+'C-M'!P154+Cat!P154+'Ex'!P154+Gal!P154+Ma!P154+Mu!P154+Na!P154+PV!P154+Rio!P154+CyMel!P154+'not distr by region'!P154</f>
        <v>0</v>
      </c>
      <c r="Q32" s="10">
        <f>And!Q154+Ara!Q154+Ast!Q154+Bal!Q154+Cana!Q154+Val!Q154+Cant!Q154+CyL!Q154+'C-M'!Q154+Cat!Q154+'Ex'!Q154+Gal!Q154+Ma!Q154+Mu!Q154+Na!Q154+PV!Q154+Rio!Q154+CyMel!Q154+'not distr by region'!Q154</f>
        <v>0</v>
      </c>
      <c r="R32" s="10">
        <f>And!R154+Ara!R154+Ast!R154+Bal!R154+Cana!R154+Val!R154+Cant!R154+CyL!R154+'C-M'!R154+Cat!R154+'Ex'!R154+Gal!R154+Ma!R154+Mu!R154+Na!R154+PV!R154+Rio!R154+CyMel!R154+'not distr by region'!R154</f>
        <v>0</v>
      </c>
      <c r="S32" s="10">
        <f>And!S154+Ara!S154+Ast!S154+Bal!S154+Cana!S154+Val!S154+Cant!S154+CyL!S154+'C-M'!S154+Cat!S154+'Ex'!S154+Gal!S154+Ma!S154+Mu!S154+Na!S154+PV!S154+Rio!S154+CyMel!S154+'not distr by region'!S154</f>
        <v>0</v>
      </c>
      <c r="T32" s="10">
        <f t="shared" si="0"/>
        <v>11219.508037462896</v>
      </c>
      <c r="U32" s="11">
        <f t="shared" si="1"/>
        <v>0.00041217305067156243</v>
      </c>
    </row>
    <row r="33" spans="2:21" ht="12.75">
      <c r="B33" t="s">
        <v>67</v>
      </c>
      <c r="C33" s="17">
        <f>And!C155+Ara!C155+Ast!C155+Bal!C155+Cana!C155+Val!C155+Cant!C155+CyL!C155+'C-M'!C155+Cat!C155+'Ex'!C155+Gal!C155+Ma!C155+Mu!C155+Na!C155+PV!C155+Rio!C155+CyMel!C155+'not distr by region'!C155</f>
        <v>0</v>
      </c>
      <c r="D33" s="17">
        <f>And!D155+Ara!D155+Ast!D155+Bal!D155+Cana!D155+Val!D155+Cant!D155+CyL!D155+'C-M'!D155+Cat!D155+'Ex'!D155+Gal!D155+Ma!D155+Mu!D155+Na!D155+PV!D155+Rio!D155+CyMel!D155+'not distr by region'!D155</f>
        <v>64.32586409507259</v>
      </c>
      <c r="E33" s="17">
        <f>And!E155+Ara!E155+Ast!E155+Bal!E155+Cana!E155+Val!E155+Cant!E155+CyL!E155+'C-M'!E155+Cat!E155+'Ex'!E155+Gal!E155+Ma!E155+Mu!E155+Na!E155+PV!E155+Rio!E155+CyMel!E155+'not distr by region'!E155</f>
        <v>698.7746405061094</v>
      </c>
      <c r="F33" s="17">
        <f>And!F155+Ara!F155+Ast!F155+Bal!F155+Cana!F155+Val!F155+Cant!F155+CyL!F155+'C-M'!F155+Cat!F155+'Ex'!F155+Gal!F155+Ma!F155+Mu!F155+Na!F155+PV!F155+Rio!F155+CyMel!F155+'not distr by region'!F155</f>
        <v>337.4804736050627</v>
      </c>
      <c r="G33" s="17">
        <f>And!G155+Ara!G155+Ast!G155+Bal!G155+Cana!G155+Val!G155+Cant!G155+CyL!G155+'C-M'!G155+Cat!G155+'Ex'!G155+Gal!G155+Ma!G155+Mu!G155+Na!G155+PV!G155+Rio!G155+CyMel!G155+'not distr by region'!G155</f>
        <v>403.4438072161126</v>
      </c>
      <c r="H33" s="17">
        <f>And!H155+Ara!H155+Ast!H155+Bal!H155+Cana!H155+Val!H155+Cant!H155+CyL!H155+'C-M'!H155+Cat!H155+'Ex'!H155+Gal!H155+Ma!H155+Mu!H155+Na!H155+PV!H155+Rio!H155+CyMel!H155+'not distr by region'!H155</f>
        <v>34.81078303903742</v>
      </c>
      <c r="I33" s="17">
        <f>And!I155+Ara!I155+Ast!I155+Bal!I155+Cana!I155+Val!I155+Cant!I155+CyL!I155+'C-M'!I155+Cat!I155+'Ex'!I155+Gal!I155+Ma!I155+Mu!I155+Na!I155+PV!I155+Rio!I155+CyMel!I155+'not distr by region'!I155</f>
        <v>468.9600642121193</v>
      </c>
      <c r="J33" s="17">
        <f>And!J155+Ara!J155+Ast!J155+Bal!J155+Cana!J155+Val!J155+Cant!J155+CyL!J155+'C-M'!J155+Cat!J155+'Ex'!J155+Gal!J155+Ma!J155+Mu!J155+Na!J155+PV!J155+Rio!J155+CyMel!J155+'not distr by region'!J155</f>
        <v>1034.918582986528</v>
      </c>
      <c r="K33" s="17">
        <f>And!K155+Ara!K155+Ast!K155+Bal!K155+Cana!K155+Val!K155+Cant!K155+CyL!K155+'C-M'!K155+Cat!K155+'Ex'!K155+Gal!K155+Ma!K155+Mu!K155+Na!K155+PV!K155+Rio!K155+CyMel!K155+'not distr by region'!K155</f>
        <v>8176.793821802855</v>
      </c>
      <c r="L33" s="17">
        <f>And!L155+Ara!L155+Ast!L155+Bal!L155+Cana!L155+Val!L155+Cant!L155+CyL!L155+'C-M'!L155+Cat!L155+'Ex'!L155+Gal!L155+Ma!L155+Mu!L155+Na!L155+PV!L155+Rio!L155+CyMel!L155+'not distr by region'!L155</f>
        <v>0</v>
      </c>
      <c r="M33" s="17">
        <f>And!M155+Ara!M155+Ast!M155+Bal!M155+Cana!M155+Val!M155+Cant!M155+CyL!M155+'C-M'!M155+Cat!M155+'Ex'!M155+Gal!M155+Ma!M155+Mu!M155+Na!M155+PV!M155+Rio!M155+CyMel!M155+'not distr by region'!M155</f>
        <v>0</v>
      </c>
      <c r="N33" s="17">
        <f>And!N155+Ara!N155+Ast!N155+Bal!N155+Cana!N155+Val!N155+Cant!N155+CyL!N155+'C-M'!N155+Cat!N155+'Ex'!N155+Gal!N155+Ma!N155+Mu!N155+Na!N155+PV!N155+Rio!N155+CyMel!N155+'not distr by region'!N155</f>
        <v>0</v>
      </c>
      <c r="O33" s="17">
        <f>And!O155+Ara!O155+Ast!O155+Bal!O155+Cana!O155+Val!O155+Cant!O155+CyL!O155+'C-M'!O155+Cat!O155+'Ex'!O155+Gal!O155+Ma!O155+Mu!O155+Na!O155+PV!O155+Rio!O155+CyMel!O155+'not distr by region'!O155</f>
        <v>0</v>
      </c>
      <c r="P33" s="17">
        <f>And!P155+Ara!P155+Ast!P155+Bal!P155+Cana!P155+Val!P155+Cant!P155+CyL!P155+'C-M'!P155+Cat!P155+'Ex'!P155+Gal!P155+Ma!P155+Mu!P155+Na!P155+PV!P155+Rio!P155+CyMel!P155+'not distr by region'!P155</f>
        <v>0</v>
      </c>
      <c r="Q33" s="17">
        <f>And!Q155+Ara!Q155+Ast!Q155+Bal!Q155+Cana!Q155+Val!Q155+Cant!Q155+CyL!Q155+'C-M'!Q155+Cat!Q155+'Ex'!Q155+Gal!Q155+Ma!Q155+Mu!Q155+Na!Q155+PV!Q155+Rio!Q155+CyMel!Q155+'not distr by region'!Q155</f>
        <v>0</v>
      </c>
      <c r="R33" s="17">
        <f>And!R155+Ara!R155+Ast!R155+Bal!R155+Cana!R155+Val!R155+Cant!R155+CyL!R155+'C-M'!R155+Cat!R155+'Ex'!R155+Gal!R155+Ma!R155+Mu!R155+Na!R155+PV!R155+Rio!R155+CyMel!R155+'not distr by region'!R155</f>
        <v>0</v>
      </c>
      <c r="S33" s="17">
        <f>And!S155+Ara!S155+Ast!S155+Bal!S155+Cana!S155+Val!S155+Cant!S155+CyL!S155+'C-M'!S155+Cat!S155+'Ex'!S155+Gal!S155+Ma!S155+Mu!S155+Na!S155+PV!S155+Rio!S155+CyMel!S155+'not distr by region'!S155</f>
        <v>0</v>
      </c>
      <c r="T33" s="17">
        <f t="shared" si="0"/>
        <v>11219.508037462896</v>
      </c>
      <c r="U33" s="13">
        <f t="shared" si="1"/>
        <v>0.00041217305067156243</v>
      </c>
    </row>
    <row r="34" spans="2:21" ht="12.75">
      <c r="B34" t="s">
        <v>68</v>
      </c>
      <c r="C34" s="17">
        <f>And!C156+Ara!C156+Ast!C156+Bal!C156+Cana!C156+Val!C156+Cant!C156+CyL!C156+'C-M'!C156+Cat!C156+'Ex'!C156+Gal!C156+Ma!C156+Mu!C156+Na!C156+PV!C156+Rio!C156+CyMel!C156+'not distr by region'!C156</f>
        <v>0</v>
      </c>
      <c r="D34" s="17">
        <f>And!D156+Ara!D156+Ast!D156+Bal!D156+Cana!D156+Val!D156+Cant!D156+CyL!D156+'C-M'!D156+Cat!D156+'Ex'!D156+Gal!D156+Ma!D156+Mu!D156+Na!D156+PV!D156+Rio!D156+CyMel!D156+'not distr by region'!D156</f>
        <v>0</v>
      </c>
      <c r="E34" s="17">
        <f>And!E156+Ara!E156+Ast!E156+Bal!E156+Cana!E156+Val!E156+Cant!E156+CyL!E156+'C-M'!E156+Cat!E156+'Ex'!E156+Gal!E156+Ma!E156+Mu!E156+Na!E156+PV!E156+Rio!E156+CyMel!E156+'not distr by region'!E156</f>
        <v>0</v>
      </c>
      <c r="F34" s="17">
        <f>And!F156+Ara!F156+Ast!F156+Bal!F156+Cana!F156+Val!F156+Cant!F156+CyL!F156+'C-M'!F156+Cat!F156+'Ex'!F156+Gal!F156+Ma!F156+Mu!F156+Na!F156+PV!F156+Rio!F156+CyMel!F156+'not distr by region'!F156</f>
        <v>0</v>
      </c>
      <c r="G34" s="17">
        <f>And!G156+Ara!G156+Ast!G156+Bal!G156+Cana!G156+Val!G156+Cant!G156+CyL!G156+'C-M'!G156+Cat!G156+'Ex'!G156+Gal!G156+Ma!G156+Mu!G156+Na!G156+PV!G156+Rio!G156+CyMel!G156+'not distr by region'!G156</f>
        <v>0</v>
      </c>
      <c r="H34" s="17">
        <f>And!H156+Ara!H156+Ast!H156+Bal!H156+Cana!H156+Val!H156+Cant!H156+CyL!H156+'C-M'!H156+Cat!H156+'Ex'!H156+Gal!H156+Ma!H156+Mu!H156+Na!H156+PV!H156+Rio!H156+CyMel!H156+'not distr by region'!H156</f>
        <v>0</v>
      </c>
      <c r="I34" s="17">
        <f>And!I156+Ara!I156+Ast!I156+Bal!I156+Cana!I156+Val!I156+Cant!I156+CyL!I156+'C-M'!I156+Cat!I156+'Ex'!I156+Gal!I156+Ma!I156+Mu!I156+Na!I156+PV!I156+Rio!I156+CyMel!I156+'not distr by region'!I156</f>
        <v>0</v>
      </c>
      <c r="J34" s="17">
        <f>And!J156+Ara!J156+Ast!J156+Bal!J156+Cana!J156+Val!J156+Cant!J156+CyL!J156+'C-M'!J156+Cat!J156+'Ex'!J156+Gal!J156+Ma!J156+Mu!J156+Na!J156+PV!J156+Rio!J156+CyMel!J156+'not distr by region'!J156</f>
        <v>0</v>
      </c>
      <c r="K34" s="17">
        <f>And!K156+Ara!K156+Ast!K156+Bal!K156+Cana!K156+Val!K156+Cant!K156+CyL!K156+'C-M'!K156+Cat!K156+'Ex'!K156+Gal!K156+Ma!K156+Mu!K156+Na!K156+PV!K156+Rio!K156+CyMel!K156+'not distr by region'!K156</f>
        <v>0</v>
      </c>
      <c r="L34" s="17">
        <f>And!L156+Ara!L156+Ast!L156+Bal!L156+Cana!L156+Val!L156+Cant!L156+CyL!L156+'C-M'!L156+Cat!L156+'Ex'!L156+Gal!L156+Ma!L156+Mu!L156+Na!L156+PV!L156+Rio!L156+CyMel!L156+'not distr by region'!L156</f>
        <v>0</v>
      </c>
      <c r="M34" s="17">
        <f>And!M156+Ara!M156+Ast!M156+Bal!M156+Cana!M156+Val!M156+Cant!M156+CyL!M156+'C-M'!M156+Cat!M156+'Ex'!M156+Gal!M156+Ma!M156+Mu!M156+Na!M156+PV!M156+Rio!M156+CyMel!M156+'not distr by region'!M156</f>
        <v>0</v>
      </c>
      <c r="N34" s="17">
        <f>And!N156+Ara!N156+Ast!N156+Bal!N156+Cana!N156+Val!N156+Cant!N156+CyL!N156+'C-M'!N156+Cat!N156+'Ex'!N156+Gal!N156+Ma!N156+Mu!N156+Na!N156+PV!N156+Rio!N156+CyMel!N156+'not distr by region'!N156</f>
        <v>0</v>
      </c>
      <c r="O34" s="17">
        <f>And!O156+Ara!O156+Ast!O156+Bal!O156+Cana!O156+Val!O156+Cant!O156+CyL!O156+'C-M'!O156+Cat!O156+'Ex'!O156+Gal!O156+Ma!O156+Mu!O156+Na!O156+PV!O156+Rio!O156+CyMel!O156+'not distr by region'!O156</f>
        <v>0</v>
      </c>
      <c r="P34" s="17">
        <f>And!P156+Ara!P156+Ast!P156+Bal!P156+Cana!P156+Val!P156+Cant!P156+CyL!P156+'C-M'!P156+Cat!P156+'Ex'!P156+Gal!P156+Ma!P156+Mu!P156+Na!P156+PV!P156+Rio!P156+CyMel!P156+'not distr by region'!P156</f>
        <v>0</v>
      </c>
      <c r="Q34" s="17">
        <f>And!Q156+Ara!Q156+Ast!Q156+Bal!Q156+Cana!Q156+Val!Q156+Cant!Q156+CyL!Q156+'C-M'!Q156+Cat!Q156+'Ex'!Q156+Gal!Q156+Ma!Q156+Mu!Q156+Na!Q156+PV!Q156+Rio!Q156+CyMel!Q156+'not distr by region'!Q156</f>
        <v>0</v>
      </c>
      <c r="R34" s="17">
        <f>And!R156+Ara!R156+Ast!R156+Bal!R156+Cana!R156+Val!R156+Cant!R156+CyL!R156+'C-M'!R156+Cat!R156+'Ex'!R156+Gal!R156+Ma!R156+Mu!R156+Na!R156+PV!R156+Rio!R156+CyMel!R156+'not distr by region'!R156</f>
        <v>0</v>
      </c>
      <c r="S34" s="17">
        <f>And!S156+Ara!S156+Ast!S156+Bal!S156+Cana!S156+Val!S156+Cant!S156+CyL!S156+'C-M'!S156+Cat!S156+'Ex'!S156+Gal!S156+Ma!S156+Mu!S156+Na!S156+PV!S156+Rio!S156+CyMel!S156+'not distr by region'!S156</f>
        <v>0</v>
      </c>
      <c r="T34" s="17">
        <f t="shared" si="0"/>
        <v>0</v>
      </c>
      <c r="U34" s="13">
        <f t="shared" si="1"/>
        <v>0</v>
      </c>
    </row>
    <row r="35" spans="3:21" ht="12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3"/>
    </row>
    <row r="36" spans="2:21" ht="12.75">
      <c r="B36" s="1" t="s">
        <v>69</v>
      </c>
      <c r="C36" s="10">
        <f>And!C158+Ara!C158+Ast!C158+Bal!C158+Cana!C158+Val!C158+Cant!C158+CyL!C158+'C-M'!C158+Cat!C158+'Ex'!C158+Gal!C158+Ma!C158+Mu!C158+Na!C158+PV!C158+Rio!C158+CyMel!C158+'not distr by region'!C158</f>
        <v>0</v>
      </c>
      <c r="D36" s="10">
        <f>And!D158+Ara!D158+Ast!D158+Bal!D158+Cana!D158+Val!D158+Cant!D158+CyL!D158+'C-M'!D158+Cat!D158+'Ex'!D158+Gal!D158+Ma!D158+Mu!D158+Na!D158+PV!D158+Rio!D158+CyMel!D158+'not distr by region'!D158</f>
        <v>4196.2001480982</v>
      </c>
      <c r="E36" s="10">
        <f>And!E158+Ara!E158+Ast!E158+Bal!E158+Cana!E158+Val!E158+Cant!E158+CyL!E158+'C-M'!E158+Cat!E158+'Ex'!E158+Gal!E158+Ma!E158+Mu!E158+Na!E158+PV!E158+Rio!E158+CyMel!E158+'not distr by region'!E158</f>
        <v>9323.10354727426</v>
      </c>
      <c r="F36" s="10">
        <f>And!F158+Ara!F158+Ast!F158+Bal!F158+Cana!F158+Val!F158+Cant!F158+CyL!F158+'C-M'!F158+Cat!F158+'Ex'!F158+Gal!F158+Ma!F158+Mu!F158+Na!F158+PV!F158+Rio!F158+CyMel!F158+'not distr by region'!F158</f>
        <v>11670.15388710941</v>
      </c>
      <c r="G36" s="10">
        <f>And!G158+Ara!G158+Ast!G158+Bal!G158+Cana!G158+Val!G158+Cant!G158+CyL!G158+'C-M'!G158+Cat!G158+'Ex'!G158+Gal!G158+Ma!G158+Mu!G158+Na!G158+PV!G158+Rio!G158+CyMel!G158+'not distr by region'!G158</f>
        <v>15050.033000074038</v>
      </c>
      <c r="H36" s="10">
        <f>And!H158+Ara!H158+Ast!H158+Bal!H158+Cana!H158+Val!H158+Cant!H158+CyL!H158+'C-M'!H158+Cat!H158+'Ex'!H158+Gal!H158+Ma!H158+Mu!H158+Na!H158+PV!H158+Rio!H158+CyMel!H158+'not distr by region'!H158</f>
        <v>25802.495014903277</v>
      </c>
      <c r="I36" s="10">
        <f>And!I158+Ara!I158+Ast!I158+Bal!I158+Cana!I158+Val!I158+Cant!I158+CyL!I158+'C-M'!I158+Cat!I158+'Ex'!I158+Gal!I158+Ma!I158+Mu!I158+Na!I158+PV!I158+Rio!I158+CyMel!I158+'not distr by region'!I158</f>
        <v>23370.161863650494</v>
      </c>
      <c r="J36" s="10">
        <f>And!J158+Ara!J158+Ast!J158+Bal!J158+Cana!J158+Val!J158+Cant!J158+CyL!J158+'C-M'!J158+Cat!J158+'Ex'!J158+Gal!J158+Ma!J158+Mu!J158+Na!J158+PV!J158+Rio!J158+CyMel!J158+'not distr by region'!J158</f>
        <v>16194.913221138075</v>
      </c>
      <c r="K36" s="10">
        <f>And!K158+Ara!K158+Ast!K158+Bal!K158+Cana!K158+Val!K158+Cant!K158+CyL!K158+'C-M'!K158+Cat!K158+'Ex'!K158+Gal!K158+Ma!K158+Mu!K158+Na!K158+PV!K158+Rio!K158+CyMel!K158+'not distr by region'!K158</f>
        <v>3346.3959082559063</v>
      </c>
      <c r="L36" s="10">
        <f>And!L158+Ara!L158+Ast!L158+Bal!L158+Cana!L158+Val!L158+Cant!L158+CyL!L158+'C-M'!L158+Cat!L158+'Ex'!L158+Gal!L158+Ma!L158+Mu!L158+Na!L158+PV!L158+Rio!L158+CyMel!L158+'not distr by region'!L158</f>
        <v>0</v>
      </c>
      <c r="M36" s="10">
        <f>And!M158+Ara!M158+Ast!M158+Bal!M158+Cana!M158+Val!M158+Cant!M158+CyL!M158+'C-M'!M158+Cat!M158+'Ex'!M158+Gal!M158+Ma!M158+Mu!M158+Na!M158+PV!M158+Rio!M158+CyMel!M158+'not distr by region'!M158</f>
        <v>0</v>
      </c>
      <c r="N36" s="10">
        <f>And!N158+Ara!N158+Ast!N158+Bal!N158+Cana!N158+Val!N158+Cant!N158+CyL!N158+'C-M'!N158+Cat!N158+'Ex'!N158+Gal!N158+Ma!N158+Mu!N158+Na!N158+PV!N158+Rio!N158+CyMel!N158+'not distr by region'!N158</f>
        <v>0</v>
      </c>
      <c r="O36" s="10">
        <f>And!O158+Ara!O158+Ast!O158+Bal!O158+Cana!O158+Val!O158+Cant!O158+CyL!O158+'C-M'!O158+Cat!O158+'Ex'!O158+Gal!O158+Ma!O158+Mu!O158+Na!O158+PV!O158+Rio!O158+CyMel!O158+'not distr by region'!O158</f>
        <v>0</v>
      </c>
      <c r="P36" s="10">
        <f>And!P158+Ara!P158+Ast!P158+Bal!P158+Cana!P158+Val!P158+Cant!P158+CyL!P158+'C-M'!P158+Cat!P158+'Ex'!P158+Gal!P158+Ma!P158+Mu!P158+Na!P158+PV!P158+Rio!P158+CyMel!P158+'not distr by region'!P158</f>
        <v>0</v>
      </c>
      <c r="Q36" s="10">
        <f>And!Q158+Ara!Q158+Ast!Q158+Bal!Q158+Cana!Q158+Val!Q158+Cant!Q158+CyL!Q158+'C-M'!Q158+Cat!Q158+'Ex'!Q158+Gal!Q158+Ma!Q158+Mu!Q158+Na!Q158+PV!Q158+Rio!Q158+CyMel!Q158+'not distr by region'!Q158</f>
        <v>0</v>
      </c>
      <c r="R36" s="10">
        <f>And!R158+Ara!R158+Ast!R158+Bal!R158+Cana!R158+Val!R158+Cant!R158+CyL!R158+'C-M'!R158+Cat!R158+'Ex'!R158+Gal!R158+Ma!R158+Mu!R158+Na!R158+PV!R158+Rio!R158+CyMel!R158+'not distr by region'!R158</f>
        <v>0</v>
      </c>
      <c r="S36" s="10">
        <f>And!S158+Ara!S158+Ast!S158+Bal!S158+Cana!S158+Val!S158+Cant!S158+CyL!S158+'C-M'!S158+Cat!S158+'Ex'!S158+Gal!S158+Ma!S158+Mu!S158+Na!S158+PV!S158+Rio!S158+CyMel!S158+'not distr by region'!S158</f>
        <v>0</v>
      </c>
      <c r="T36" s="10">
        <f t="shared" si="0"/>
        <v>108953.45659050366</v>
      </c>
      <c r="U36" s="11">
        <f t="shared" si="1"/>
        <v>0.004002642400555262</v>
      </c>
    </row>
    <row r="37" spans="2:21" ht="12.75">
      <c r="B37" t="s">
        <v>70</v>
      </c>
      <c r="C37" s="17">
        <f>And!C159+Ara!C159+Ast!C159+Bal!C159+Cana!C159+Val!C159+Cant!C159+CyL!C159+'C-M'!C159+Cat!C159+'Ex'!C159+Gal!C159+Ma!C159+Mu!C159+Na!C159+PV!C159+Rio!C159+CyMel!C159+'not distr by region'!C159</f>
        <v>0</v>
      </c>
      <c r="D37" s="17">
        <f>And!D159+Ara!D159+Ast!D159+Bal!D159+Cana!D159+Val!D159+Cant!D159+CyL!D159+'C-M'!D159+Cat!D159+'Ex'!D159+Gal!D159+Ma!D159+Mu!D159+Na!D159+PV!D159+Rio!D159+CyMel!D159+'not distr by region'!D159</f>
        <v>0</v>
      </c>
      <c r="E37" s="17">
        <f>And!E159+Ara!E159+Ast!E159+Bal!E159+Cana!E159+Val!E159+Cant!E159+CyL!E159+'C-M'!E159+Cat!E159+'Ex'!E159+Gal!E159+Ma!E159+Mu!E159+Na!E159+PV!E159+Rio!E159+CyMel!E159+'not distr by region'!E159</f>
        <v>0</v>
      </c>
      <c r="F37" s="17">
        <f>And!F159+Ara!F159+Ast!F159+Bal!F159+Cana!F159+Val!F159+Cant!F159+CyL!F159+'C-M'!F159+Cat!F159+'Ex'!F159+Gal!F159+Ma!F159+Mu!F159+Na!F159+PV!F159+Rio!F159+CyMel!F159+'not distr by region'!F159</f>
        <v>0</v>
      </c>
      <c r="G37" s="17">
        <f>And!G159+Ara!G159+Ast!G159+Bal!G159+Cana!G159+Val!G159+Cant!G159+CyL!G159+'C-M'!G159+Cat!G159+'Ex'!G159+Gal!G159+Ma!G159+Mu!G159+Na!G159+PV!G159+Rio!G159+CyMel!G159+'not distr by region'!G159</f>
        <v>0</v>
      </c>
      <c r="H37" s="17">
        <f>And!H159+Ara!H159+Ast!H159+Bal!H159+Cana!H159+Val!H159+Cant!H159+CyL!H159+'C-M'!H159+Cat!H159+'Ex'!H159+Gal!H159+Ma!H159+Mu!H159+Na!H159+PV!H159+Rio!H159+CyMel!H159+'not distr by region'!H159</f>
        <v>0</v>
      </c>
      <c r="I37" s="17">
        <f>And!I159+Ara!I159+Ast!I159+Bal!I159+Cana!I159+Val!I159+Cant!I159+CyL!I159+'C-M'!I159+Cat!I159+'Ex'!I159+Gal!I159+Ma!I159+Mu!I159+Na!I159+PV!I159+Rio!I159+CyMel!I159+'not distr by region'!I159</f>
        <v>0</v>
      </c>
      <c r="J37" s="17">
        <f>And!J159+Ara!J159+Ast!J159+Bal!J159+Cana!J159+Val!J159+Cant!J159+CyL!J159+'C-M'!J159+Cat!J159+'Ex'!J159+Gal!J159+Ma!J159+Mu!J159+Na!J159+PV!J159+Rio!J159+CyMel!J159+'not distr by region'!J159</f>
        <v>0</v>
      </c>
      <c r="K37" s="17">
        <f>And!K159+Ara!K159+Ast!K159+Bal!K159+Cana!K159+Val!K159+Cant!K159+CyL!K159+'C-M'!K159+Cat!K159+'Ex'!K159+Gal!K159+Ma!K159+Mu!K159+Na!K159+PV!K159+Rio!K159+CyMel!K159+'not distr by region'!K159</f>
        <v>0</v>
      </c>
      <c r="L37" s="17">
        <f>And!L159+Ara!L159+Ast!L159+Bal!L159+Cana!L159+Val!L159+Cant!L159+CyL!L159+'C-M'!L159+Cat!L159+'Ex'!L159+Gal!L159+Ma!L159+Mu!L159+Na!L159+PV!L159+Rio!L159+CyMel!L159+'not distr by region'!L159</f>
        <v>0</v>
      </c>
      <c r="M37" s="17">
        <f>And!M159+Ara!M159+Ast!M159+Bal!M159+Cana!M159+Val!M159+Cant!M159+CyL!M159+'C-M'!M159+Cat!M159+'Ex'!M159+Gal!M159+Ma!M159+Mu!M159+Na!M159+PV!M159+Rio!M159+CyMel!M159+'not distr by region'!M159</f>
        <v>0</v>
      </c>
      <c r="N37" s="17">
        <f>And!N159+Ara!N159+Ast!N159+Bal!N159+Cana!N159+Val!N159+Cant!N159+CyL!N159+'C-M'!N159+Cat!N159+'Ex'!N159+Gal!N159+Ma!N159+Mu!N159+Na!N159+PV!N159+Rio!N159+CyMel!N159+'not distr by region'!N159</f>
        <v>0</v>
      </c>
      <c r="O37" s="17">
        <f>And!O159+Ara!O159+Ast!O159+Bal!O159+Cana!O159+Val!O159+Cant!O159+CyL!O159+'C-M'!O159+Cat!O159+'Ex'!O159+Gal!O159+Ma!O159+Mu!O159+Na!O159+PV!O159+Rio!O159+CyMel!O159+'not distr by region'!O159</f>
        <v>0</v>
      </c>
      <c r="P37" s="17">
        <f>And!P159+Ara!P159+Ast!P159+Bal!P159+Cana!P159+Val!P159+Cant!P159+CyL!P159+'C-M'!P159+Cat!P159+'Ex'!P159+Gal!P159+Ma!P159+Mu!P159+Na!P159+PV!P159+Rio!P159+CyMel!P159+'not distr by region'!P159</f>
        <v>0</v>
      </c>
      <c r="Q37" s="17">
        <f>And!Q159+Ara!Q159+Ast!Q159+Bal!Q159+Cana!Q159+Val!Q159+Cant!Q159+CyL!Q159+'C-M'!Q159+Cat!Q159+'Ex'!Q159+Gal!Q159+Ma!Q159+Mu!Q159+Na!Q159+PV!Q159+Rio!Q159+CyMel!Q159+'not distr by region'!Q159</f>
        <v>0</v>
      </c>
      <c r="R37" s="17">
        <f>And!R159+Ara!R159+Ast!R159+Bal!R159+Cana!R159+Val!R159+Cant!R159+CyL!R159+'C-M'!R159+Cat!R159+'Ex'!R159+Gal!R159+Ma!R159+Mu!R159+Na!R159+PV!R159+Rio!R159+CyMel!R159+'not distr by region'!R159</f>
        <v>0</v>
      </c>
      <c r="S37" s="17">
        <f>And!S159+Ara!S159+Ast!S159+Bal!S159+Cana!S159+Val!S159+Cant!S159+CyL!S159+'C-M'!S159+Cat!S159+'Ex'!S159+Gal!S159+Ma!S159+Mu!S159+Na!S159+PV!S159+Rio!S159+CyMel!S159+'not distr by region'!S159</f>
        <v>0</v>
      </c>
      <c r="T37" s="17">
        <f t="shared" si="0"/>
        <v>0</v>
      </c>
      <c r="U37" s="13">
        <f t="shared" si="1"/>
        <v>0</v>
      </c>
    </row>
    <row r="38" spans="2:21" ht="12.75">
      <c r="B38" t="s">
        <v>71</v>
      </c>
      <c r="C38" s="17">
        <f>And!C160+Ara!C160+Ast!C160+Bal!C160+Cana!C160+Val!C160+Cant!C160+CyL!C160+'C-M'!C160+Cat!C160+'Ex'!C160+Gal!C160+Ma!C160+Mu!C160+Na!C160+PV!C160+Rio!C160+CyMel!C160+'not distr by region'!C160</f>
        <v>0</v>
      </c>
      <c r="D38" s="17">
        <f>And!D160+Ara!D160+Ast!D160+Bal!D160+Cana!D160+Val!D160+Cant!D160+CyL!D160+'C-M'!D160+Cat!D160+'Ex'!D160+Gal!D160+Ma!D160+Mu!D160+Na!D160+PV!D160+Rio!D160+CyMel!D160+'not distr by region'!D160</f>
        <v>4196.2001480982</v>
      </c>
      <c r="E38" s="17">
        <f>And!E160+Ara!E160+Ast!E160+Bal!E160+Cana!E160+Val!E160+Cant!E160+CyL!E160+'C-M'!E160+Cat!E160+'Ex'!E160+Gal!E160+Ma!E160+Mu!E160+Na!E160+PV!E160+Rio!E160+CyMel!E160+'not distr by region'!E160</f>
        <v>9323.10354727426</v>
      </c>
      <c r="F38" s="17">
        <f>And!F160+Ara!F160+Ast!F160+Bal!F160+Cana!F160+Val!F160+Cant!F160+CyL!F160+'C-M'!F160+Cat!F160+'Ex'!F160+Gal!F160+Ma!F160+Mu!F160+Na!F160+PV!F160+Rio!F160+CyMel!F160+'not distr by region'!F160</f>
        <v>11670.15388710941</v>
      </c>
      <c r="G38" s="17">
        <f>And!G160+Ara!G160+Ast!G160+Bal!G160+Cana!G160+Val!G160+Cant!G160+CyL!G160+'C-M'!G160+Cat!G160+'Ex'!G160+Gal!G160+Ma!G160+Mu!G160+Na!G160+PV!G160+Rio!G160+CyMel!G160+'not distr by region'!G160</f>
        <v>15050.033000074038</v>
      </c>
      <c r="H38" s="17">
        <f>And!H160+Ara!H160+Ast!H160+Bal!H160+Cana!H160+Val!H160+Cant!H160+CyL!H160+'C-M'!H160+Cat!H160+'Ex'!H160+Gal!H160+Ma!H160+Mu!H160+Na!H160+PV!H160+Rio!H160+CyMel!H160+'not distr by region'!H160</f>
        <v>25802.495014903277</v>
      </c>
      <c r="I38" s="17">
        <f>And!I160+Ara!I160+Ast!I160+Bal!I160+Cana!I160+Val!I160+Cant!I160+CyL!I160+'C-M'!I160+Cat!I160+'Ex'!I160+Gal!I160+Ma!I160+Mu!I160+Na!I160+PV!I160+Rio!I160+CyMel!I160+'not distr by region'!I160</f>
        <v>23370.161863650494</v>
      </c>
      <c r="J38" s="17">
        <f>And!J160+Ara!J160+Ast!J160+Bal!J160+Cana!J160+Val!J160+Cant!J160+CyL!J160+'C-M'!J160+Cat!J160+'Ex'!J160+Gal!J160+Ma!J160+Mu!J160+Na!J160+PV!J160+Rio!J160+CyMel!J160+'not distr by region'!J160</f>
        <v>16194.913221138075</v>
      </c>
      <c r="K38" s="17">
        <f>And!K160+Ara!K160+Ast!K160+Bal!K160+Cana!K160+Val!K160+Cant!K160+CyL!K160+'C-M'!K160+Cat!K160+'Ex'!K160+Gal!K160+Ma!K160+Mu!K160+Na!K160+PV!K160+Rio!K160+CyMel!K160+'not distr by region'!K160</f>
        <v>3346.3959082559063</v>
      </c>
      <c r="L38" s="17">
        <f>And!L160+Ara!L160+Ast!L160+Bal!L160+Cana!L160+Val!L160+Cant!L160+CyL!L160+'C-M'!L160+Cat!L160+'Ex'!L160+Gal!L160+Ma!L160+Mu!L160+Na!L160+PV!L160+Rio!L160+CyMel!L160+'not distr by region'!L160</f>
        <v>0</v>
      </c>
      <c r="M38" s="17">
        <f>And!M160+Ara!M160+Ast!M160+Bal!M160+Cana!M160+Val!M160+Cant!M160+CyL!M160+'C-M'!M160+Cat!M160+'Ex'!M160+Gal!M160+Ma!M160+Mu!M160+Na!M160+PV!M160+Rio!M160+CyMel!M160+'not distr by region'!M160</f>
        <v>0</v>
      </c>
      <c r="N38" s="17">
        <f>And!N160+Ara!N160+Ast!N160+Bal!N160+Cana!N160+Val!N160+Cant!N160+CyL!N160+'C-M'!N160+Cat!N160+'Ex'!N160+Gal!N160+Ma!N160+Mu!N160+Na!N160+PV!N160+Rio!N160+CyMel!N160+'not distr by region'!N160</f>
        <v>0</v>
      </c>
      <c r="O38" s="17">
        <f>And!O160+Ara!O160+Ast!O160+Bal!O160+Cana!O160+Val!O160+Cant!O160+CyL!O160+'C-M'!O160+Cat!O160+'Ex'!O160+Gal!O160+Ma!O160+Mu!O160+Na!O160+PV!O160+Rio!O160+CyMel!O160+'not distr by region'!O160</f>
        <v>0</v>
      </c>
      <c r="P38" s="17">
        <f>And!P160+Ara!P160+Ast!P160+Bal!P160+Cana!P160+Val!P160+Cant!P160+CyL!P160+'C-M'!P160+Cat!P160+'Ex'!P160+Gal!P160+Ma!P160+Mu!P160+Na!P160+PV!P160+Rio!P160+CyMel!P160+'not distr by region'!P160</f>
        <v>0</v>
      </c>
      <c r="Q38" s="17">
        <f>And!Q160+Ara!Q160+Ast!Q160+Bal!Q160+Cana!Q160+Val!Q160+Cant!Q160+CyL!Q160+'C-M'!Q160+Cat!Q160+'Ex'!Q160+Gal!Q160+Ma!Q160+Mu!Q160+Na!Q160+PV!Q160+Rio!Q160+CyMel!Q160+'not distr by region'!Q160</f>
        <v>0</v>
      </c>
      <c r="R38" s="17">
        <f>And!R160+Ara!R160+Ast!R160+Bal!R160+Cana!R160+Val!R160+Cant!R160+CyL!R160+'C-M'!R160+Cat!R160+'Ex'!R160+Gal!R160+Ma!R160+Mu!R160+Na!R160+PV!R160+Rio!R160+CyMel!R160+'not distr by region'!R160</f>
        <v>0</v>
      </c>
      <c r="S38" s="17">
        <f>And!S160+Ara!S160+Ast!S160+Bal!S160+Cana!S160+Val!S160+Cant!S160+CyL!S160+'C-M'!S160+Cat!S160+'Ex'!S160+Gal!S160+Ma!S160+Mu!S160+Na!S160+PV!S160+Rio!S160+CyMel!S160+'not distr by region'!S160</f>
        <v>0</v>
      </c>
      <c r="T38" s="17">
        <f t="shared" si="0"/>
        <v>108953.45659050366</v>
      </c>
      <c r="U38" s="13">
        <f t="shared" si="1"/>
        <v>0.004002642400555262</v>
      </c>
    </row>
    <row r="39" spans="3:21" ht="12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3"/>
    </row>
    <row r="40" spans="2:21" ht="12.75">
      <c r="B40" s="2" t="s">
        <v>72</v>
      </c>
      <c r="C40" s="9">
        <f>And!C162+Ara!C162+Ast!C162+Bal!C162+Cana!C162+Val!C162+Cant!C162+CyL!C162+'C-M'!C162+Cat!C162+'Ex'!C162+Gal!C162+Ma!C162+Mu!C162+Na!C162+PV!C162+Rio!C162+CyMel!C162+'not distr by region'!C162</f>
        <v>469708.5505087656</v>
      </c>
      <c r="D40" s="9">
        <f>And!D162+Ara!D162+Ast!D162+Bal!D162+Cana!D162+Val!D162+Cant!D162+CyL!D162+'C-M'!D162+Cat!D162+'Ex'!D162+Gal!D162+Ma!D162+Mu!D162+Na!D162+PV!D162+Rio!D162+CyMel!D162+'not distr by region'!D162</f>
        <v>2127983.979837165</v>
      </c>
      <c r="E40" s="9">
        <f>And!E162+Ara!E162+Ast!E162+Bal!E162+Cana!E162+Val!E162+Cant!E162+CyL!E162+'C-M'!E162+Cat!E162+'Ex'!E162+Gal!E162+Ma!E162+Mu!E162+Na!E162+PV!E162+Rio!E162+CyMel!E162+'not distr by region'!E162</f>
        <v>3406464.103263223</v>
      </c>
      <c r="F40" s="9">
        <f>And!F162+Ara!F162+Ast!F162+Bal!F162+Cana!F162+Val!F162+Cant!F162+CyL!F162+'C-M'!F162+Cat!F162+'Ex'!F162+Gal!F162+Ma!F162+Mu!F162+Na!F162+PV!F162+Rio!F162+CyMel!F162+'not distr by region'!F162</f>
        <v>3213387.2413954604</v>
      </c>
      <c r="G40" s="9">
        <f>And!G162+Ara!G162+Ast!G162+Bal!G162+Cana!G162+Val!G162+Cant!G162+CyL!G162+'C-M'!G162+Cat!G162+'Ex'!G162+Gal!G162+Ma!G162+Mu!G162+Na!G162+PV!G162+Rio!G162+CyMel!G162+'not distr by region'!G162</f>
        <v>3361481.688918017</v>
      </c>
      <c r="H40" s="9">
        <f>And!H162+Ara!H162+Ast!H162+Bal!H162+Cana!H162+Val!H162+Cant!H162+CyL!H162+'C-M'!H162+Cat!H162+'Ex'!H162+Gal!H162+Ma!H162+Mu!H162+Na!H162+PV!H162+Rio!H162+CyMel!H162+'not distr by region'!H162</f>
        <v>4119230.5064584785</v>
      </c>
      <c r="I40" s="9">
        <f>And!I162+Ara!I162+Ast!I162+Bal!I162+Cana!I162+Val!I162+Cant!I162+CyL!I162+'C-M'!I162+Cat!I162+'Ex'!I162+Gal!I162+Ma!I162+Mu!I162+Na!I162+PV!I162+Rio!I162+CyMel!I162+'not distr by region'!I162</f>
        <v>4316342.872663002</v>
      </c>
      <c r="J40" s="9">
        <f>And!J162+Ara!J162+Ast!J162+Bal!J162+Cana!J162+Val!J162+Cant!J162+CyL!J162+'C-M'!J162+Cat!J162+'Ex'!J162+Gal!J162+Ma!J162+Mu!J162+Na!J162+PV!J162+Rio!J162+CyMel!J162+'not distr by region'!J162</f>
        <v>2921609.599199417</v>
      </c>
      <c r="K40" s="9">
        <f>And!K162+Ara!K162+Ast!K162+Bal!K162+Cana!K162+Val!K162+Cant!K162+CyL!K162+'C-M'!K162+Cat!K162+'Ex'!K162+Gal!K162+Ma!K162+Mu!K162+Na!K162+PV!K162+Rio!K162+CyMel!K162+'not distr by region'!K162</f>
        <v>1939741.3223562283</v>
      </c>
      <c r="L40" s="9">
        <f>And!L162+Ara!L162+Ast!L162+Bal!L162+Cana!L162+Val!L162+Cant!L162+CyL!L162+'C-M'!L162+Cat!L162+'Ex'!L162+Gal!L162+Ma!L162+Mu!L162+Na!L162+PV!L162+Rio!L162+CyMel!L162+'not distr by region'!L162</f>
        <v>577998.6504410119</v>
      </c>
      <c r="M40" s="9">
        <f>And!M162+Ara!M162+Ast!M162+Bal!M162+Cana!M162+Val!M162+Cant!M162+CyL!M162+'C-M'!M162+Cat!M162+'Ex'!M162+Gal!M162+Ma!M162+Mu!M162+Na!M162+PV!M162+Rio!M162+CyMel!M162+'not distr by region'!M162</f>
        <v>339180.407</v>
      </c>
      <c r="N40" s="9">
        <f>And!N162+Ara!N162+Ast!N162+Bal!N162+Cana!N162+Val!N162+Cant!N162+CyL!N162+'C-M'!N162+Cat!N162+'Ex'!N162+Gal!N162+Ma!N162+Mu!N162+Na!N162+PV!N162+Rio!N162+CyMel!N162+'not distr by region'!N162</f>
        <v>164821.352</v>
      </c>
      <c r="O40" s="9">
        <f>And!O162+Ara!O162+Ast!O162+Bal!O162+Cana!O162+Val!O162+Cant!O162+CyL!O162+'C-M'!O162+Cat!O162+'Ex'!O162+Gal!O162+Ma!O162+Mu!O162+Na!O162+PV!O162+Rio!O162+CyMel!O162+'not distr by region'!O162</f>
        <v>94816.01622</v>
      </c>
      <c r="P40" s="9">
        <f>And!P162+Ara!P162+Ast!P162+Bal!P162+Cana!P162+Val!P162+Cant!P162+CyL!P162+'C-M'!P162+Cat!P162+'Ex'!P162+Gal!P162+Ma!P162+Mu!P162+Na!P162+PV!P162+Rio!P162+CyMel!P162+'not distr by region'!P162</f>
        <v>90934.67100000002</v>
      </c>
      <c r="Q40" s="9">
        <f>And!Q162+Ara!Q162+Ast!Q162+Bal!Q162+Cana!Q162+Val!Q162+Cant!Q162+CyL!Q162+'C-M'!Q162+Cat!Q162+'Ex'!Q162+Gal!Q162+Ma!Q162+Mu!Q162+Na!Q162+PV!Q162+Rio!Q162+CyMel!Q162+'not distr by region'!Q162</f>
        <v>36077.78</v>
      </c>
      <c r="R40" s="9">
        <f>And!R162+Ara!R162+Ast!R162+Bal!R162+Cana!R162+Val!R162+Cant!R162+CyL!R162+'C-M'!R162+Cat!R162+'Ex'!R162+Gal!R162+Ma!R162+Mu!R162+Na!R162+PV!R162+Rio!R162+CyMel!R162+'not distr by region'!R162</f>
        <v>21489.852</v>
      </c>
      <c r="S40" s="9">
        <f>And!S162+Ara!S162+Ast!S162+Bal!S162+Cana!S162+Val!S162+Cant!S162+CyL!S162+'C-M'!S162+Cat!S162+'Ex'!S162+Gal!S162+Ma!S162+Mu!S162+Na!S162+PV!S162+Rio!S162+CyMel!S162+'not distr by region'!S162</f>
        <v>19113.766</v>
      </c>
      <c r="T40" s="9">
        <f t="shared" si="0"/>
        <v>27220382.359260775</v>
      </c>
      <c r="U40" s="12">
        <f t="shared" si="1"/>
        <v>1</v>
      </c>
    </row>
    <row r="41" spans="3:21" ht="12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3"/>
    </row>
    <row r="42" spans="3:21" ht="12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3"/>
    </row>
    <row r="43" spans="3:21" ht="12.7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3"/>
    </row>
    <row r="44" spans="2:21" ht="12.75">
      <c r="B44" s="3" t="s">
        <v>112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3"/>
    </row>
    <row r="45" spans="3:21" ht="12.7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3"/>
    </row>
    <row r="46" spans="2:21" ht="12.75">
      <c r="B46" s="3" t="s">
        <v>51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3"/>
    </row>
    <row r="47" spans="2:21" ht="12.75">
      <c r="B47" t="s">
        <v>113</v>
      </c>
      <c r="C47" s="17">
        <f>And!C169+Ara!C169+Ast!C169+Bal!C169+Cana!C169+Val!C169+Cant!C169+CyL!C169+'C-M'!C169+Cat!C169+'Ex'!C169+Gal!C169+Ma!C169+Mu!C169+Na!C169+PV!C169+Rio!C169+CyMel!C169+'not distr by region'!C169</f>
        <v>8259.568948108616</v>
      </c>
      <c r="D47" s="17">
        <f>And!D169+Ara!D169+Ast!D169+Bal!D169+Cana!D169+Val!D169+Cant!D169+CyL!D169+'C-M'!D169+Cat!D169+'Ex'!D169+Gal!D169+Ma!D169+Mu!D169+Na!D169+PV!D169+Rio!D169+CyMel!D169+'not distr by region'!D169</f>
        <v>36818.022138452485</v>
      </c>
      <c r="E47" s="17">
        <f>And!E169+Ara!E169+Ast!E169+Bal!E169+Cana!E169+Val!E169+Cant!E169+CyL!E169+'C-M'!E169+Cat!E169+'Ex'!E169+Gal!E169+Ma!E169+Mu!E169+Na!E169+PV!E169+Rio!E169+CyMel!E169+'not distr by region'!E169</f>
        <v>55895.5619387376</v>
      </c>
      <c r="F47" s="17">
        <f>And!F169+Ara!F169+Ast!F169+Bal!F169+Cana!F169+Val!F169+Cant!F169+CyL!F169+'C-M'!F169+Cat!F169+'Ex'!F169+Gal!F169+Ma!F169+Mu!F169+Na!F169+PV!F169+Rio!F169+CyMel!F169+'not distr by region'!F169</f>
        <v>31044.03818418927</v>
      </c>
      <c r="G47" s="17">
        <f>And!G169+Ara!G169+Ast!G169+Bal!G169+Cana!G169+Val!G169+Cant!G169+CyL!G169+'C-M'!G169+Cat!G169+'Ex'!G169+Gal!G169+Ma!G169+Mu!G169+Na!G169+PV!G169+Rio!G169+CyMel!G169+'not distr by region'!G169</f>
        <v>32796.73966711473</v>
      </c>
      <c r="H47" s="17">
        <f>And!H169+Ara!H169+Ast!H169+Bal!H169+Cana!H169+Val!H169+Cant!H169+CyL!H169+'C-M'!H169+Cat!H169+'Ex'!H169+Gal!H169+Ma!H169+Mu!H169+Na!H169+PV!H169+Rio!H169+CyMel!H169+'not distr by region'!H169</f>
        <v>29056.362166379633</v>
      </c>
      <c r="I47" s="17">
        <f>And!I169+Ara!I169+Ast!I169+Bal!I169+Cana!I169+Val!I169+Cant!I169+CyL!I169+'C-M'!I169+Cat!I169+'Ex'!I169+Gal!I169+Ma!I169+Mu!I169+Na!I169+PV!I169+Rio!I169+CyMel!I169+'not distr by region'!I169</f>
        <v>54128.964096315074</v>
      </c>
      <c r="J47" s="17">
        <f>And!J169+Ara!J169+Ast!J169+Bal!J169+Cana!J169+Val!J169+Cant!J169+CyL!J169+'C-M'!J169+Cat!J169+'Ex'!J169+Gal!J169+Ma!J169+Mu!J169+Na!J169+PV!J169+Rio!J169+CyMel!J169+'not distr by region'!J169</f>
        <v>32628.53218795953</v>
      </c>
      <c r="K47" s="17">
        <f>And!K169+Ara!K169+Ast!K169+Bal!K169+Cana!K169+Val!K169+Cant!K169+CyL!K169+'C-M'!K169+Cat!K169+'Ex'!K169+Gal!K169+Ma!K169+Mu!K169+Na!K169+PV!K169+Rio!K169+CyMel!K169+'not distr by region'!K169</f>
        <v>17589.770066321842</v>
      </c>
      <c r="L47" s="17">
        <f>And!L169+Ara!L169+Ast!L169+Bal!L169+Cana!L169+Val!L169+Cant!L169+CyL!L169+'C-M'!L169+Cat!L169+'Ex'!L169+Gal!L169+Ma!L169+Mu!L169+Na!L169+PV!L169+Rio!L169+CyMel!L169+'not distr by region'!L169</f>
        <v>0</v>
      </c>
      <c r="M47" s="17">
        <f>And!M169+Ara!M169+Ast!M169+Bal!M169+Cana!M169+Val!M169+Cant!M169+CyL!M169+'C-M'!M169+Cat!M169+'Ex'!M169+Gal!M169+Ma!M169+Mu!M169+Na!M169+PV!M169+Rio!M169+CyMel!M169+'not distr by region'!M169</f>
        <v>0</v>
      </c>
      <c r="N47" s="17">
        <f>And!N169+Ara!N169+Ast!N169+Bal!N169+Cana!N169+Val!N169+Cant!N169+CyL!N169+'C-M'!N169+Cat!N169+'Ex'!N169+Gal!N169+Ma!N169+Mu!N169+Na!N169+PV!N169+Rio!N169+CyMel!N169+'not distr by region'!N169</f>
        <v>0</v>
      </c>
      <c r="O47" s="17">
        <f>And!O169+Ara!O169+Ast!O169+Bal!O169+Cana!O169+Val!O169+Cant!O169+CyL!O169+'C-M'!O169+Cat!O169+'Ex'!O169+Gal!O169+Ma!O169+Mu!O169+Na!O169+PV!O169+Rio!O169+CyMel!O169+'not distr by region'!O169</f>
        <v>0</v>
      </c>
      <c r="P47" s="17">
        <f>And!P169+Ara!P169+Ast!P169+Bal!P169+Cana!P169+Val!P169+Cant!P169+CyL!P169+'C-M'!P169+Cat!P169+'Ex'!P169+Gal!P169+Ma!P169+Mu!P169+Na!P169+PV!P169+Rio!P169+CyMel!P169+'not distr by region'!P169</f>
        <v>0</v>
      </c>
      <c r="Q47" s="17">
        <f>And!Q169+Ara!Q169+Ast!Q169+Bal!Q169+Cana!Q169+Val!Q169+Cant!Q169+CyL!Q169+'C-M'!Q169+Cat!Q169+'Ex'!Q169+Gal!Q169+Ma!Q169+Mu!Q169+Na!Q169+PV!Q169+Rio!Q169+CyMel!Q169+'not distr by region'!Q169</f>
        <v>0</v>
      </c>
      <c r="R47" s="17">
        <f>And!R169+Ara!R169+Ast!R169+Bal!R169+Cana!R169+Val!R169+Cant!R169+CyL!R169+'C-M'!R169+Cat!R169+'Ex'!R169+Gal!R169+Ma!R169+Mu!R169+Na!R169+PV!R169+Rio!R169+CyMel!R169+'not distr by region'!R169</f>
        <v>0</v>
      </c>
      <c r="S47" s="17">
        <f>And!S169+Ara!S169+Ast!S169+Bal!S169+Cana!S169+Val!S169+Cant!S169+CyL!S169+'C-M'!S169+Cat!S169+'Ex'!S169+Gal!S169+Ma!S169+Mu!S169+Na!S169+PV!S169+Rio!S169+CyMel!S169+'not distr by region'!S169</f>
        <v>0</v>
      </c>
      <c r="T47" s="17">
        <f t="shared" si="0"/>
        <v>298217.5593935788</v>
      </c>
      <c r="U47" s="13">
        <f t="shared" si="1"/>
        <v>0.01095567121202178</v>
      </c>
    </row>
    <row r="48" spans="2:21" ht="12.75">
      <c r="B48" t="s">
        <v>114</v>
      </c>
      <c r="C48" s="17">
        <f>And!C170+Ara!C170+Ast!C170+Bal!C170+Cana!C170+Val!C170+Cant!C170+CyL!C170+'C-M'!C170+Cat!C170+'Ex'!C170+Gal!C170+Ma!C170+Mu!C170+Na!C170+PV!C170+Rio!C170+CyMel!C170+'not distr by region'!C170</f>
        <v>274051.66243554145</v>
      </c>
      <c r="D48" s="17">
        <f>And!D170+Ara!D170+Ast!D170+Bal!D170+Cana!D170+Val!D170+Cant!D170+CyL!D170+'C-M'!D170+Cat!D170+'Ex'!D170+Gal!D170+Ma!D170+Mu!D170+Na!D170+PV!D170+Rio!D170+CyMel!D170+'not distr by region'!D170</f>
        <v>848063.9848841842</v>
      </c>
      <c r="E48" s="17">
        <f>And!E170+Ara!E170+Ast!E170+Bal!E170+Cana!E170+Val!E170+Cant!E170+CyL!E170+'C-M'!E170+Cat!E170+'Ex'!E170+Gal!E170+Ma!E170+Mu!E170+Na!E170+PV!E170+Rio!E170+CyMel!E170+'not distr by region'!E170</f>
        <v>1283116.6331115514</v>
      </c>
      <c r="F48" s="17">
        <f>And!F170+Ara!F170+Ast!F170+Bal!F170+Cana!F170+Val!F170+Cant!F170+CyL!F170+'C-M'!F170+Cat!F170+'Ex'!F170+Gal!F170+Ma!F170+Mu!F170+Na!F170+PV!F170+Rio!F170+CyMel!F170+'not distr by region'!F170</f>
        <v>1120508.8340335346</v>
      </c>
      <c r="G48" s="17">
        <f>And!G170+Ara!G170+Ast!G170+Bal!G170+Cana!G170+Val!G170+Cant!G170+CyL!G170+'C-M'!G170+Cat!G170+'Ex'!G170+Gal!G170+Ma!G170+Mu!G170+Na!G170+PV!G170+Rio!G170+CyMel!G170+'not distr by region'!G170</f>
        <v>1156756.8256630416</v>
      </c>
      <c r="H48" s="17">
        <f>And!H170+Ara!H170+Ast!H170+Bal!H170+Cana!H170+Val!H170+Cant!H170+CyL!H170+'C-M'!H170+Cat!H170+'Ex'!H170+Gal!H170+Ma!H170+Mu!H170+Na!H170+PV!H170+Rio!H170+CyMel!H170+'not distr by region'!H170</f>
        <v>1060771.1474453632</v>
      </c>
      <c r="I48" s="17">
        <f>And!I170+Ara!I170+Ast!I170+Bal!I170+Cana!I170+Val!I170+Cant!I170+CyL!I170+'C-M'!I170+Cat!I170+'Ex'!I170+Gal!I170+Ma!I170+Mu!I170+Na!I170+PV!I170+Rio!I170+CyMel!I170+'not distr by region'!I170</f>
        <v>894988.0931628008</v>
      </c>
      <c r="J48" s="17">
        <f>And!J170+Ara!J170+Ast!J170+Bal!J170+Cana!J170+Val!J170+Cant!J170+CyL!J170+'C-M'!J170+Cat!J170+'Ex'!J170+Gal!J170+Ma!J170+Mu!J170+Na!J170+PV!J170+Rio!J170+CyMel!J170+'not distr by region'!J170</f>
        <v>635069.530144681</v>
      </c>
      <c r="K48" s="17">
        <f>And!K170+Ara!K170+Ast!K170+Bal!K170+Cana!K170+Val!K170+Cant!K170+CyL!K170+'C-M'!K170+Cat!K170+'Ex'!K170+Gal!K170+Ma!K170+Mu!K170+Na!K170+PV!K170+Rio!K170+CyMel!K170+'not distr by region'!K170</f>
        <v>485851.8574210968</v>
      </c>
      <c r="L48" s="17">
        <f>And!L170+Ara!L170+Ast!L170+Bal!L170+Cana!L170+Val!L170+Cant!L170+CyL!L170+'C-M'!L170+Cat!L170+'Ex'!L170+Gal!L170+Ma!L170+Mu!L170+Na!L170+PV!L170+Rio!L170+CyMel!L170+'not distr by region'!L170</f>
        <v>73467.36664312752</v>
      </c>
      <c r="M48" s="17">
        <f>And!M170+Ara!M170+Ast!M170+Bal!M170+Cana!M170+Val!M170+Cant!M170+CyL!M170+'C-M'!M170+Cat!M170+'Ex'!M170+Gal!M170+Ma!M170+Mu!M170+Na!M170+PV!M170+Rio!M170+CyMel!M170+'not distr by region'!M170</f>
        <v>0</v>
      </c>
      <c r="N48" s="17">
        <f>And!N170+Ara!N170+Ast!N170+Bal!N170+Cana!N170+Val!N170+Cant!N170+CyL!N170+'C-M'!N170+Cat!N170+'Ex'!N170+Gal!N170+Ma!N170+Mu!N170+Na!N170+PV!N170+Rio!N170+CyMel!N170+'not distr by region'!N170</f>
        <v>0</v>
      </c>
      <c r="O48" s="17">
        <f>And!O170+Ara!O170+Ast!O170+Bal!O170+Cana!O170+Val!O170+Cant!O170+CyL!O170+'C-M'!O170+Cat!O170+'Ex'!O170+Gal!O170+Ma!O170+Mu!O170+Na!O170+PV!O170+Rio!O170+CyMel!O170+'not distr by region'!O170</f>
        <v>0</v>
      </c>
      <c r="P48" s="17">
        <f>And!P170+Ara!P170+Ast!P170+Bal!P170+Cana!P170+Val!P170+Cant!P170+CyL!P170+'C-M'!P170+Cat!P170+'Ex'!P170+Gal!P170+Ma!P170+Mu!P170+Na!P170+PV!P170+Rio!P170+CyMel!P170+'not distr by region'!P170</f>
        <v>0</v>
      </c>
      <c r="Q48" s="17">
        <f>And!Q170+Ara!Q170+Ast!Q170+Bal!Q170+Cana!Q170+Val!Q170+Cant!Q170+CyL!Q170+'C-M'!Q170+Cat!Q170+'Ex'!Q170+Gal!Q170+Ma!Q170+Mu!Q170+Na!Q170+PV!Q170+Rio!Q170+CyMel!Q170+'not distr by region'!Q170</f>
        <v>0</v>
      </c>
      <c r="R48" s="17">
        <f>And!R170+Ara!R170+Ast!R170+Bal!R170+Cana!R170+Val!R170+Cant!R170+CyL!R170+'C-M'!R170+Cat!R170+'Ex'!R170+Gal!R170+Ma!R170+Mu!R170+Na!R170+PV!R170+Rio!R170+CyMel!R170+'not distr by region'!R170</f>
        <v>0</v>
      </c>
      <c r="S48" s="17">
        <f>And!S170+Ara!S170+Ast!S170+Bal!S170+Cana!S170+Val!S170+Cant!S170+CyL!S170+'C-M'!S170+Cat!S170+'Ex'!S170+Gal!S170+Ma!S170+Mu!S170+Na!S170+PV!S170+Rio!S170+CyMel!S170+'not distr by region'!S170</f>
        <v>0</v>
      </c>
      <c r="T48" s="17">
        <f t="shared" si="0"/>
        <v>7832645.934944922</v>
      </c>
      <c r="U48" s="13">
        <f t="shared" si="1"/>
        <v>0.2877492987265163</v>
      </c>
    </row>
    <row r="49" spans="2:21" ht="12.75">
      <c r="B49" t="s">
        <v>115</v>
      </c>
      <c r="C49" s="17">
        <f>And!C171+Ara!C171+Ast!C171+Bal!C171+Cana!C171+Val!C171+Cant!C171+CyL!C171+'C-M'!C171+Cat!C171+'Ex'!C171+Gal!C171+Ma!C171+Mu!C171+Na!C171+PV!C171+Rio!C171+CyMel!C171+'not distr by region'!C171</f>
        <v>53331.237970742724</v>
      </c>
      <c r="D49" s="17">
        <f>And!D171+Ara!D171+Ast!D171+Bal!D171+Cana!D171+Val!D171+Cant!D171+CyL!D171+'C-M'!D171+Cat!D171+'Ex'!D171+Gal!D171+Ma!D171+Mu!D171+Na!D171+PV!D171+Rio!D171+CyMel!D171+'not distr by region'!D171</f>
        <v>156314.2216841624</v>
      </c>
      <c r="E49" s="17">
        <f>And!E171+Ara!E171+Ast!E171+Bal!E171+Cana!E171+Val!E171+Cant!E171+CyL!E171+'C-M'!E171+Cat!E171+'Ex'!E171+Gal!E171+Ma!E171+Mu!E171+Na!E171+PV!E171+Rio!E171+CyMel!E171+'not distr by region'!E171</f>
        <v>311300.6830040948</v>
      </c>
      <c r="F49" s="17">
        <f>And!F171+Ara!F171+Ast!F171+Bal!F171+Cana!F171+Val!F171+Cant!F171+CyL!F171+'C-M'!F171+Cat!F171+'Ex'!F171+Gal!F171+Ma!F171+Mu!F171+Na!F171+PV!F171+Rio!F171+CyMel!F171+'not distr by region'!F171</f>
        <v>126064.04923627121</v>
      </c>
      <c r="G49" s="17">
        <f>And!G171+Ara!G171+Ast!G171+Bal!G171+Cana!G171+Val!G171+Cant!G171+CyL!G171+'C-M'!G171+Cat!G171+'Ex'!G171+Gal!G171+Ma!G171+Mu!G171+Na!G171+PV!G171+Rio!G171+CyMel!G171+'not distr by region'!G171</f>
        <v>264828.88839884766</v>
      </c>
      <c r="H49" s="17">
        <f>And!H171+Ara!H171+Ast!H171+Bal!H171+Cana!H171+Val!H171+Cant!H171+CyL!H171+'C-M'!H171+Cat!H171+'Ex'!H171+Gal!H171+Ma!H171+Mu!H171+Na!H171+PV!H171+Rio!H171+CyMel!H171+'not distr by region'!H171</f>
        <v>413744.23976263055</v>
      </c>
      <c r="I49" s="17">
        <f>And!I171+Ara!I171+Ast!I171+Bal!I171+Cana!I171+Val!I171+Cant!I171+CyL!I171+'C-M'!I171+Cat!I171+'Ex'!I171+Gal!I171+Ma!I171+Mu!I171+Na!I171+PV!I171+Rio!I171+CyMel!I171+'not distr by region'!I171</f>
        <v>336098.09795925376</v>
      </c>
      <c r="J49" s="17">
        <f>And!J171+Ara!J171+Ast!J171+Bal!J171+Cana!J171+Val!J171+Cant!J171+CyL!J171+'C-M'!J171+Cat!J171+'Ex'!J171+Gal!J171+Ma!J171+Mu!J171+Na!J171+PV!J171+Rio!J171+CyMel!J171+'not distr by region'!J171</f>
        <v>461646.3095491609</v>
      </c>
      <c r="K49" s="17">
        <f>And!K171+Ara!K171+Ast!K171+Bal!K171+Cana!K171+Val!K171+Cant!K171+CyL!K171+'C-M'!K171+Cat!K171+'Ex'!K171+Gal!K171+Ma!K171+Mu!K171+Na!K171+PV!K171+Rio!K171+CyMel!K171+'not distr by region'!K171</f>
        <v>70539.74837179737</v>
      </c>
      <c r="L49" s="17">
        <f>And!L171+Ara!L171+Ast!L171+Bal!L171+Cana!L171+Val!L171+Cant!L171+CyL!L171+'C-M'!L171+Cat!L171+'Ex'!L171+Gal!L171+Ma!L171+Mu!L171+Na!L171+PV!L171+Rio!L171+CyMel!L171+'not distr by region'!L171</f>
        <v>113027.09223761514</v>
      </c>
      <c r="M49" s="17">
        <f>And!M171+Ara!M171+Ast!M171+Bal!M171+Cana!M171+Val!M171+Cant!M171+CyL!M171+'C-M'!M171+Cat!M171+'Ex'!M171+Gal!M171+Ma!M171+Mu!M171+Na!M171+PV!M171+Rio!M171+CyMel!M171+'not distr by region'!M171</f>
        <v>113737.698</v>
      </c>
      <c r="N49" s="17">
        <f>And!N171+Ara!N171+Ast!N171+Bal!N171+Cana!N171+Val!N171+Cant!N171+CyL!N171+'C-M'!N171+Cat!N171+'Ex'!N171+Gal!N171+Ma!N171+Mu!N171+Na!N171+PV!N171+Rio!N171+CyMel!N171+'not distr by region'!N171</f>
        <v>0</v>
      </c>
      <c r="O49" s="17">
        <f>And!O171+Ara!O171+Ast!O171+Bal!O171+Cana!O171+Val!O171+Cant!O171+CyL!O171+'C-M'!O171+Cat!O171+'Ex'!O171+Gal!O171+Ma!O171+Mu!O171+Na!O171+PV!O171+Rio!O171+CyMel!O171+'not distr by region'!O171</f>
        <v>13129.022219999999</v>
      </c>
      <c r="P49" s="17">
        <f>And!P171+Ara!P171+Ast!P171+Bal!P171+Cana!P171+Val!P171+Cant!P171+CyL!P171+'C-M'!P171+Cat!P171+'Ex'!P171+Gal!P171+Ma!P171+Mu!P171+Na!P171+PV!P171+Rio!P171+CyMel!P171+'not distr by region'!P171</f>
        <v>0</v>
      </c>
      <c r="Q49" s="17">
        <f>And!Q171+Ara!Q171+Ast!Q171+Bal!Q171+Cana!Q171+Val!Q171+Cant!Q171+CyL!Q171+'C-M'!Q171+Cat!Q171+'Ex'!Q171+Gal!Q171+Ma!Q171+Mu!Q171+Na!Q171+PV!Q171+Rio!Q171+CyMel!Q171+'not distr by region'!Q171</f>
        <v>0</v>
      </c>
      <c r="R49" s="17">
        <f>And!R171+Ara!R171+Ast!R171+Bal!R171+Cana!R171+Val!R171+Cant!R171+CyL!R171+'C-M'!R171+Cat!R171+'Ex'!R171+Gal!R171+Ma!R171+Mu!R171+Na!R171+PV!R171+Rio!R171+CyMel!R171+'not distr by region'!R171</f>
        <v>0</v>
      </c>
      <c r="S49" s="17">
        <f>And!S171+Ara!S171+Ast!S171+Bal!S171+Cana!S171+Val!S171+Cant!S171+CyL!S171+'C-M'!S171+Cat!S171+'Ex'!S171+Gal!S171+Ma!S171+Mu!S171+Na!S171+PV!S171+Rio!S171+CyMel!S171+'not distr by region'!S171</f>
        <v>0</v>
      </c>
      <c r="T49" s="17">
        <f t="shared" si="0"/>
        <v>2433761.288394576</v>
      </c>
      <c r="U49" s="13">
        <f t="shared" si="1"/>
        <v>0.0894095188037127</v>
      </c>
    </row>
    <row r="50" spans="2:21" ht="12.75">
      <c r="B50" t="s">
        <v>116</v>
      </c>
      <c r="C50" s="17">
        <f>And!C172+Ara!C172+Ast!C172+Bal!C172+Cana!C172+Val!C172+Cant!C172+CyL!C172+'C-M'!C172+Cat!C172+'Ex'!C172+Gal!C172+Ma!C172+Mu!C172+Na!C172+PV!C172+Rio!C172+CyMel!C172+'not distr by region'!C172</f>
        <v>6650.280907047468</v>
      </c>
      <c r="D50" s="17">
        <f>And!D172+Ara!D172+Ast!D172+Bal!D172+Cana!D172+Val!D172+Cant!D172+CyL!D172+'C-M'!D172+Cat!D172+'Ex'!D172+Gal!D172+Ma!D172+Mu!D172+Na!D172+PV!D172+Rio!D172+CyMel!D172+'not distr by region'!D172</f>
        <v>34040.34528470882</v>
      </c>
      <c r="E50" s="17">
        <f>And!E172+Ara!E172+Ast!E172+Bal!E172+Cana!E172+Val!E172+Cant!E172+CyL!E172+'C-M'!E172+Cat!E172+'Ex'!E172+Gal!E172+Ma!E172+Mu!E172+Na!E172+PV!E172+Rio!E172+CyMel!E172+'not distr by region'!E172</f>
        <v>73980.5292488338</v>
      </c>
      <c r="F50" s="17">
        <f>And!F172+Ara!F172+Ast!F172+Bal!F172+Cana!F172+Val!F172+Cant!F172+CyL!F172+'C-M'!F172+Cat!F172+'Ex'!F172+Gal!F172+Ma!F172+Mu!F172+Na!F172+PV!F172+Rio!F172+CyMel!F172+'not distr by region'!F172</f>
        <v>46257.65979578374</v>
      </c>
      <c r="G50" s="17">
        <f>And!G172+Ara!G172+Ast!G172+Bal!G172+Cana!G172+Val!G172+Cant!G172+CyL!G172+'C-M'!G172+Cat!G172+'Ex'!G172+Gal!G172+Ma!G172+Mu!G172+Na!G172+PV!G172+Rio!G172+CyMel!G172+'not distr by region'!G172</f>
        <v>40414.78935262328</v>
      </c>
      <c r="H50" s="17">
        <f>And!H172+Ara!H172+Ast!H172+Bal!H172+Cana!H172+Val!H172+Cant!H172+CyL!H172+'C-M'!H172+Cat!H172+'Ex'!H172+Gal!H172+Ma!H172+Mu!H172+Na!H172+PV!H172+Rio!H172+CyMel!H172+'not distr by region'!H172</f>
        <v>68027.74691159598</v>
      </c>
      <c r="I50" s="17">
        <f>And!I172+Ara!I172+Ast!I172+Bal!I172+Cana!I172+Val!I172+Cant!I172+CyL!I172+'C-M'!I172+Cat!I172+'Ex'!I172+Gal!I172+Ma!I172+Mu!I172+Na!I172+PV!I172+Rio!I172+CyMel!I172+'not distr by region'!I172</f>
        <v>58940.58896930923</v>
      </c>
      <c r="J50" s="17">
        <f>And!J172+Ara!J172+Ast!J172+Bal!J172+Cana!J172+Val!J172+Cant!J172+CyL!J172+'C-M'!J172+Cat!J172+'Ex'!J172+Gal!J172+Ma!J172+Mu!J172+Na!J172+PV!J172+Rio!J172+CyMel!J172+'not distr by region'!J172</f>
        <v>36412.13817321911</v>
      </c>
      <c r="K50" s="17">
        <f>And!K172+Ara!K172+Ast!K172+Bal!K172+Cana!K172+Val!K172+Cant!K172+CyL!K172+'C-M'!K172+Cat!K172+'Ex'!K172+Gal!K172+Ma!K172+Mu!K172+Na!K172+PV!K172+Rio!K172+CyMel!K172+'not distr by region'!K172</f>
        <v>18469.175145310295</v>
      </c>
      <c r="L50" s="17">
        <f>And!L172+Ara!L172+Ast!L172+Bal!L172+Cana!L172+Val!L172+Cant!L172+CyL!L172+'C-M'!L172+Cat!L172+'Ex'!L172+Gal!L172+Ma!L172+Mu!L172+Na!L172+PV!L172+Rio!L172+CyMel!L172+'not distr by region'!L172</f>
        <v>10028.578</v>
      </c>
      <c r="M50" s="17">
        <f>And!M172+Ara!M172+Ast!M172+Bal!M172+Cana!M172+Val!M172+Cant!M172+CyL!M172+'C-M'!M172+Cat!M172+'Ex'!M172+Gal!M172+Ma!M172+Mu!M172+Na!M172+PV!M172+Rio!M172+CyMel!M172+'not distr by region'!M172</f>
        <v>9962.496</v>
      </c>
      <c r="N50" s="17">
        <f>And!N172+Ara!N172+Ast!N172+Bal!N172+Cana!N172+Val!N172+Cant!N172+CyL!N172+'C-M'!N172+Cat!N172+'Ex'!N172+Gal!N172+Ma!N172+Mu!N172+Na!N172+PV!N172+Rio!N172+CyMel!N172+'not distr by region'!N172</f>
        <v>0</v>
      </c>
      <c r="O50" s="17">
        <f>And!O172+Ara!O172+Ast!O172+Bal!O172+Cana!O172+Val!O172+Cant!O172+CyL!O172+'C-M'!O172+Cat!O172+'Ex'!O172+Gal!O172+Ma!O172+Mu!O172+Na!O172+PV!O172+Rio!O172+CyMel!O172+'not distr by region'!O172</f>
        <v>0</v>
      </c>
      <c r="P50" s="17">
        <f>And!P172+Ara!P172+Ast!P172+Bal!P172+Cana!P172+Val!P172+Cant!P172+CyL!P172+'C-M'!P172+Cat!P172+'Ex'!P172+Gal!P172+Ma!P172+Mu!P172+Na!P172+PV!P172+Rio!P172+CyMel!P172+'not distr by region'!P172</f>
        <v>0</v>
      </c>
      <c r="Q50" s="17">
        <f>And!Q172+Ara!Q172+Ast!Q172+Bal!Q172+Cana!Q172+Val!Q172+Cant!Q172+CyL!Q172+'C-M'!Q172+Cat!Q172+'Ex'!Q172+Gal!Q172+Ma!Q172+Mu!Q172+Na!Q172+PV!Q172+Rio!Q172+CyMel!Q172+'not distr by region'!Q172</f>
        <v>0</v>
      </c>
      <c r="R50" s="17">
        <f>And!R172+Ara!R172+Ast!R172+Bal!R172+Cana!R172+Val!R172+Cant!R172+CyL!R172+'C-M'!R172+Cat!R172+'Ex'!R172+Gal!R172+Ma!R172+Mu!R172+Na!R172+PV!R172+Rio!R172+CyMel!R172+'not distr by region'!R172</f>
        <v>0</v>
      </c>
      <c r="S50" s="17">
        <f>And!S172+Ara!S172+Ast!S172+Bal!S172+Cana!S172+Val!S172+Cant!S172+CyL!S172+'C-M'!S172+Cat!S172+'Ex'!S172+Gal!S172+Ma!S172+Mu!S172+Na!S172+PV!S172+Rio!S172+CyMel!S172+'not distr by region'!S172</f>
        <v>0</v>
      </c>
      <c r="T50" s="17">
        <f t="shared" si="0"/>
        <v>403184.32778843166</v>
      </c>
      <c r="U50" s="13">
        <f t="shared" si="1"/>
        <v>0.014811853943383805</v>
      </c>
    </row>
    <row r="51" spans="2:21" ht="12.75">
      <c r="B51" t="s">
        <v>117</v>
      </c>
      <c r="C51" s="17">
        <f>And!C173+Ara!C173+Ast!C173+Bal!C173+Cana!C173+Val!C173+Cant!C173+CyL!C173+'C-M'!C173+Cat!C173+'Ex'!C173+Gal!C173+Ma!C173+Mu!C173+Na!C173+PV!C173+Rio!C173+CyMel!C173+'not distr by region'!C173</f>
        <v>0</v>
      </c>
      <c r="D51" s="17">
        <f>And!D173+Ara!D173+Ast!D173+Bal!D173+Cana!D173+Val!D173+Cant!D173+CyL!D173+'C-M'!D173+Cat!D173+'Ex'!D173+Gal!D173+Ma!D173+Mu!D173+Na!D173+PV!D173+Rio!D173+CyMel!D173+'not distr by region'!D173</f>
        <v>3444.3322846300407</v>
      </c>
      <c r="E51" s="17">
        <f>And!E173+Ara!E173+Ast!E173+Bal!E173+Cana!E173+Val!E173+Cant!E173+CyL!E173+'C-M'!E173+Cat!E173+'Ex'!E173+Gal!E173+Ma!E173+Mu!E173+Na!E173+PV!E173+Rio!E173+CyMel!E173+'not distr by region'!E173</f>
        <v>4527.524488003593</v>
      </c>
      <c r="F51" s="17">
        <f>And!F173+Ara!F173+Ast!F173+Bal!F173+Cana!F173+Val!F173+Cant!F173+CyL!F173+'C-M'!F173+Cat!F173+'Ex'!F173+Gal!F173+Ma!F173+Mu!F173+Na!F173+PV!F173+Rio!F173+CyMel!F173+'not distr by region'!F173</f>
        <v>4463.62434460665</v>
      </c>
      <c r="G51" s="17">
        <f>And!G173+Ara!G173+Ast!G173+Bal!G173+Cana!G173+Val!G173+Cant!G173+CyL!G173+'C-M'!G173+Cat!G173+'Ex'!G173+Gal!G173+Ma!G173+Mu!G173+Na!G173+PV!G173+Rio!G173+CyMel!G173+'not distr by region'!G173</f>
        <v>7187.891880027693</v>
      </c>
      <c r="H51" s="17">
        <f>And!H173+Ara!H173+Ast!H173+Bal!H173+Cana!H173+Val!H173+Cant!H173+CyL!H173+'C-M'!H173+Cat!H173+'Ex'!H173+Gal!H173+Ma!H173+Mu!H173+Na!H173+PV!H173+Rio!H173+CyMel!H173+'not distr by region'!H173</f>
        <v>4387.81546646824</v>
      </c>
      <c r="I51" s="17">
        <f>And!I173+Ara!I173+Ast!I173+Bal!I173+Cana!I173+Val!I173+Cant!I173+CyL!I173+'C-M'!I173+Cat!I173+'Ex'!I173+Gal!I173+Ma!I173+Mu!I173+Na!I173+PV!I173+Rio!I173+CyMel!I173+'not distr by region'!I173</f>
        <v>3970.907712791804</v>
      </c>
      <c r="J51" s="17">
        <f>And!J173+Ara!J173+Ast!J173+Bal!J173+Cana!J173+Val!J173+Cant!J173+CyL!J173+'C-M'!J173+Cat!J173+'Ex'!J173+Gal!J173+Ma!J173+Mu!J173+Na!J173+PV!J173+Rio!J173+CyMel!J173+'not distr by region'!J173</f>
        <v>863.8752193781551</v>
      </c>
      <c r="K51" s="17">
        <f>And!K173+Ara!K173+Ast!K173+Bal!K173+Cana!K173+Val!K173+Cant!K173+CyL!K173+'C-M'!K173+Cat!K173+'Ex'!K173+Gal!K173+Ma!K173+Mu!K173+Na!K173+PV!K173+Rio!K173+CyMel!K173+'not distr by region'!K173</f>
        <v>81.02860409382251</v>
      </c>
      <c r="L51" s="17">
        <f>And!L173+Ara!L173+Ast!L173+Bal!L173+Cana!L173+Val!L173+Cant!L173+CyL!L173+'C-M'!L173+Cat!L173+'Ex'!L173+Gal!L173+Ma!L173+Mu!L173+Na!L173+PV!L173+Rio!L173+CyMel!L173+'not distr by region'!L173</f>
        <v>0</v>
      </c>
      <c r="M51" s="17">
        <f>And!M173+Ara!M173+Ast!M173+Bal!M173+Cana!M173+Val!M173+Cant!M173+CyL!M173+'C-M'!M173+Cat!M173+'Ex'!M173+Gal!M173+Ma!M173+Mu!M173+Na!M173+PV!M173+Rio!M173+CyMel!M173+'not distr by region'!M173</f>
        <v>0</v>
      </c>
      <c r="N51" s="17">
        <f>And!N173+Ara!N173+Ast!N173+Bal!N173+Cana!N173+Val!N173+Cant!N173+CyL!N173+'C-M'!N173+Cat!N173+'Ex'!N173+Gal!N173+Ma!N173+Mu!N173+Na!N173+PV!N173+Rio!N173+CyMel!N173+'not distr by region'!N173</f>
        <v>0</v>
      </c>
      <c r="O51" s="17">
        <f>And!O173+Ara!O173+Ast!O173+Bal!O173+Cana!O173+Val!O173+Cant!O173+CyL!O173+'C-M'!O173+Cat!O173+'Ex'!O173+Gal!O173+Ma!O173+Mu!O173+Na!O173+PV!O173+Rio!O173+CyMel!O173+'not distr by region'!O173</f>
        <v>0</v>
      </c>
      <c r="P51" s="17">
        <f>And!P173+Ara!P173+Ast!P173+Bal!P173+Cana!P173+Val!P173+Cant!P173+CyL!P173+'C-M'!P173+Cat!P173+'Ex'!P173+Gal!P173+Ma!P173+Mu!P173+Na!P173+PV!P173+Rio!P173+CyMel!P173+'not distr by region'!P173</f>
        <v>0</v>
      </c>
      <c r="Q51" s="17">
        <f>And!Q173+Ara!Q173+Ast!Q173+Bal!Q173+Cana!Q173+Val!Q173+Cant!Q173+CyL!Q173+'C-M'!Q173+Cat!Q173+'Ex'!Q173+Gal!Q173+Ma!Q173+Mu!Q173+Na!Q173+PV!Q173+Rio!Q173+CyMel!Q173+'not distr by region'!Q173</f>
        <v>0</v>
      </c>
      <c r="R51" s="17">
        <f>And!R173+Ara!R173+Ast!R173+Bal!R173+Cana!R173+Val!R173+Cant!R173+CyL!R173+'C-M'!R173+Cat!R173+'Ex'!R173+Gal!R173+Ma!R173+Mu!R173+Na!R173+PV!R173+Rio!R173+CyMel!R173+'not distr by region'!R173</f>
        <v>0</v>
      </c>
      <c r="S51" s="17">
        <f>And!S173+Ara!S173+Ast!S173+Bal!S173+Cana!S173+Val!S173+Cant!S173+CyL!S173+'C-M'!S173+Cat!S173+'Ex'!S173+Gal!S173+Ma!S173+Mu!S173+Na!S173+PV!S173+Rio!S173+CyMel!S173+'not distr by region'!S173</f>
        <v>0</v>
      </c>
      <c r="T51" s="17">
        <f t="shared" si="0"/>
        <v>28927</v>
      </c>
      <c r="U51" s="13">
        <f t="shared" si="1"/>
        <v>0.0010626963140419887</v>
      </c>
    </row>
    <row r="52" spans="2:21" ht="12.75">
      <c r="B52" t="s">
        <v>118</v>
      </c>
      <c r="C52" s="17">
        <f>And!C174+Ara!C174+Ast!C174+Bal!C174+Cana!C174+Val!C174+Cant!C174+CyL!C174+'C-M'!C174+Cat!C174+'Ex'!C174+Gal!C174+Ma!C174+Mu!C174+Na!C174+PV!C174+Rio!C174+CyMel!C174+'not distr by region'!C174</f>
        <v>0</v>
      </c>
      <c r="D52" s="17">
        <f>And!D174+Ara!D174+Ast!D174+Bal!D174+Cana!D174+Val!D174+Cant!D174+CyL!D174+'C-M'!D174+Cat!D174+'Ex'!D174+Gal!D174+Ma!D174+Mu!D174+Na!D174+PV!D174+Rio!D174+CyMel!D174+'not distr by region'!D174</f>
        <v>0</v>
      </c>
      <c r="E52" s="17">
        <f>And!E174+Ara!E174+Ast!E174+Bal!E174+Cana!E174+Val!E174+Cant!E174+CyL!E174+'C-M'!E174+Cat!E174+'Ex'!E174+Gal!E174+Ma!E174+Mu!E174+Na!E174+PV!E174+Rio!E174+CyMel!E174+'not distr by region'!E174</f>
        <v>0</v>
      </c>
      <c r="F52" s="17">
        <f>And!F174+Ara!F174+Ast!F174+Bal!F174+Cana!F174+Val!F174+Cant!F174+CyL!F174+'C-M'!F174+Cat!F174+'Ex'!F174+Gal!F174+Ma!F174+Mu!F174+Na!F174+PV!F174+Rio!F174+CyMel!F174+'not distr by region'!F174</f>
        <v>0</v>
      </c>
      <c r="G52" s="17">
        <f>And!G174+Ara!G174+Ast!G174+Bal!G174+Cana!G174+Val!G174+Cant!G174+CyL!G174+'C-M'!G174+Cat!G174+'Ex'!G174+Gal!G174+Ma!G174+Mu!G174+Na!G174+PV!G174+Rio!G174+CyMel!G174+'not distr by region'!G174</f>
        <v>0</v>
      </c>
      <c r="H52" s="17">
        <f>And!H174+Ara!H174+Ast!H174+Bal!H174+Cana!H174+Val!H174+Cant!H174+CyL!H174+'C-M'!H174+Cat!H174+'Ex'!H174+Gal!H174+Ma!H174+Mu!H174+Na!H174+PV!H174+Rio!H174+CyMel!H174+'not distr by region'!H174</f>
        <v>0</v>
      </c>
      <c r="I52" s="17">
        <f>And!I174+Ara!I174+Ast!I174+Bal!I174+Cana!I174+Val!I174+Cant!I174+CyL!I174+'C-M'!I174+Cat!I174+'Ex'!I174+Gal!I174+Ma!I174+Mu!I174+Na!I174+PV!I174+Rio!I174+CyMel!I174+'not distr by region'!I174</f>
        <v>0</v>
      </c>
      <c r="J52" s="17">
        <f>And!J174+Ara!J174+Ast!J174+Bal!J174+Cana!J174+Val!J174+Cant!J174+CyL!J174+'C-M'!J174+Cat!J174+'Ex'!J174+Gal!J174+Ma!J174+Mu!J174+Na!J174+PV!J174+Rio!J174+CyMel!J174+'not distr by region'!J174</f>
        <v>0</v>
      </c>
      <c r="K52" s="17">
        <f>And!K174+Ara!K174+Ast!K174+Bal!K174+Cana!K174+Val!K174+Cant!K174+CyL!K174+'C-M'!K174+Cat!K174+'Ex'!K174+Gal!K174+Ma!K174+Mu!K174+Na!K174+PV!K174+Rio!K174+CyMel!K174+'not distr by region'!K174</f>
        <v>0</v>
      </c>
      <c r="L52" s="17">
        <f>And!L174+Ara!L174+Ast!L174+Bal!L174+Cana!L174+Val!L174+Cant!L174+CyL!L174+'C-M'!L174+Cat!L174+'Ex'!L174+Gal!L174+Ma!L174+Mu!L174+Na!L174+PV!L174+Rio!L174+CyMel!L174+'not distr by region'!L174</f>
        <v>0</v>
      </c>
      <c r="M52" s="17">
        <f>And!M174+Ara!M174+Ast!M174+Bal!M174+Cana!M174+Val!M174+Cant!M174+CyL!M174+'C-M'!M174+Cat!M174+'Ex'!M174+Gal!M174+Ma!M174+Mu!M174+Na!M174+PV!M174+Rio!M174+CyMel!M174+'not distr by region'!M174</f>
        <v>0</v>
      </c>
      <c r="N52" s="17">
        <f>And!N174+Ara!N174+Ast!N174+Bal!N174+Cana!N174+Val!N174+Cant!N174+CyL!N174+'C-M'!N174+Cat!N174+'Ex'!N174+Gal!N174+Ma!N174+Mu!N174+Na!N174+PV!N174+Rio!N174+CyMel!N174+'not distr by region'!N174</f>
        <v>0</v>
      </c>
      <c r="O52" s="17">
        <f>And!O174+Ara!O174+Ast!O174+Bal!O174+Cana!O174+Val!O174+Cant!O174+CyL!O174+'C-M'!O174+Cat!O174+'Ex'!O174+Gal!O174+Ma!O174+Mu!O174+Na!O174+PV!O174+Rio!O174+CyMel!O174+'not distr by region'!O174</f>
        <v>0</v>
      </c>
      <c r="P52" s="17">
        <f>And!P174+Ara!P174+Ast!P174+Bal!P174+Cana!P174+Val!P174+Cant!P174+CyL!P174+'C-M'!P174+Cat!P174+'Ex'!P174+Gal!P174+Ma!P174+Mu!P174+Na!P174+PV!P174+Rio!P174+CyMel!P174+'not distr by region'!P174</f>
        <v>0</v>
      </c>
      <c r="Q52" s="17">
        <f>And!Q174+Ara!Q174+Ast!Q174+Bal!Q174+Cana!Q174+Val!Q174+Cant!Q174+CyL!Q174+'C-M'!Q174+Cat!Q174+'Ex'!Q174+Gal!Q174+Ma!Q174+Mu!Q174+Na!Q174+PV!Q174+Rio!Q174+CyMel!Q174+'not distr by region'!Q174</f>
        <v>0</v>
      </c>
      <c r="R52" s="17">
        <f>And!R174+Ara!R174+Ast!R174+Bal!R174+Cana!R174+Val!R174+Cant!R174+CyL!R174+'C-M'!R174+Cat!R174+'Ex'!R174+Gal!R174+Ma!R174+Mu!R174+Na!R174+PV!R174+Rio!R174+CyMel!R174+'not distr by region'!R174</f>
        <v>0</v>
      </c>
      <c r="S52" s="17">
        <f>And!S174+Ara!S174+Ast!S174+Bal!S174+Cana!S174+Val!S174+Cant!S174+CyL!S174+'C-M'!S174+Cat!S174+'Ex'!S174+Gal!S174+Ma!S174+Mu!S174+Na!S174+PV!S174+Rio!S174+CyMel!S174+'not distr by region'!S174</f>
        <v>0</v>
      </c>
      <c r="T52" s="17">
        <f t="shared" si="0"/>
        <v>0</v>
      </c>
      <c r="U52" s="13">
        <f t="shared" si="1"/>
        <v>0</v>
      </c>
    </row>
    <row r="53" spans="2:21" ht="12.75">
      <c r="B53" t="s">
        <v>119</v>
      </c>
      <c r="C53" s="17">
        <f>And!C175+Ara!C175+Ast!C175+Bal!C175+Cana!C175+Val!C175+Cant!C175+CyL!C175+'C-M'!C175+Cat!C175+'Ex'!C175+Gal!C175+Ma!C175+Mu!C175+Na!C175+PV!C175+Rio!C175+CyMel!C175+'not distr by region'!C175</f>
        <v>0</v>
      </c>
      <c r="D53" s="17">
        <f>And!D175+Ara!D175+Ast!D175+Bal!D175+Cana!D175+Val!D175+Cant!D175+CyL!D175+'C-M'!D175+Cat!D175+'Ex'!D175+Gal!D175+Ma!D175+Mu!D175+Na!D175+PV!D175+Rio!D175+CyMel!D175+'not distr by region'!D175</f>
        <v>59369.03363086023</v>
      </c>
      <c r="E53" s="17">
        <f>And!E175+Ara!E175+Ast!E175+Bal!E175+Cana!E175+Val!E175+Cant!E175+CyL!E175+'C-M'!E175+Cat!E175+'Ex'!E175+Gal!E175+Ma!E175+Mu!E175+Na!E175+PV!E175+Rio!E175+CyMel!E175+'not distr by region'!E175</f>
        <v>50935.49198679166</v>
      </c>
      <c r="F53" s="17">
        <f>And!F175+Ara!F175+Ast!F175+Bal!F175+Cana!F175+Val!F175+Cant!F175+CyL!F175+'C-M'!F175+Cat!F175+'Ex'!F175+Gal!F175+Ma!F175+Mu!F175+Na!F175+PV!F175+Rio!F175+CyMel!F175+'not distr by region'!F175</f>
        <v>50559.376513386684</v>
      </c>
      <c r="G53" s="17">
        <f>And!G175+Ara!G175+Ast!G175+Bal!G175+Cana!G175+Val!G175+Cant!G175+CyL!G175+'C-M'!G175+Cat!G175+'Ex'!G175+Gal!G175+Ma!G175+Mu!G175+Na!G175+PV!G175+Rio!G175+CyMel!G175+'not distr by region'!G175</f>
        <v>75335.74784102899</v>
      </c>
      <c r="H53" s="17">
        <f>And!H175+Ara!H175+Ast!H175+Bal!H175+Cana!H175+Val!H175+Cant!H175+CyL!H175+'C-M'!H175+Cat!H175+'Ex'!H175+Gal!H175+Ma!H175+Mu!H175+Na!H175+PV!H175+Rio!H175+CyMel!H175+'not distr by region'!H175</f>
        <v>55103.800364665585</v>
      </c>
      <c r="I53" s="17">
        <f>And!I175+Ara!I175+Ast!I175+Bal!I175+Cana!I175+Val!I175+Cant!I175+CyL!I175+'C-M'!I175+Cat!I175+'Ex'!I175+Gal!I175+Ma!I175+Mu!I175+Na!I175+PV!I175+Rio!I175+CyMel!I175+'not distr by region'!I175</f>
        <v>52416.10734520544</v>
      </c>
      <c r="J53" s="17">
        <f>And!J175+Ara!J175+Ast!J175+Bal!J175+Cana!J175+Val!J175+Cant!J175+CyL!J175+'C-M'!J175+Cat!J175+'Ex'!J175+Gal!J175+Ma!J175+Mu!J175+Na!J175+PV!J175+Rio!J175+CyMel!J175+'not distr by region'!J175</f>
        <v>38605.94868532399</v>
      </c>
      <c r="K53" s="17">
        <f>And!K175+Ara!K175+Ast!K175+Bal!K175+Cana!K175+Val!K175+Cant!K175+CyL!K175+'C-M'!K175+Cat!K175+'Ex'!K175+Gal!K175+Ma!K175+Mu!K175+Na!K175+PV!K175+Rio!K175+CyMel!K175+'not distr by region'!K175</f>
        <v>15023.685632737446</v>
      </c>
      <c r="L53" s="17">
        <f>And!L175+Ara!L175+Ast!L175+Bal!L175+Cana!L175+Val!L175+Cant!L175+CyL!L175+'C-M'!L175+Cat!L175+'Ex'!L175+Gal!L175+Ma!L175+Mu!L175+Na!L175+PV!L175+Rio!L175+CyMel!L175+'not distr by region'!L175</f>
        <v>0</v>
      </c>
      <c r="M53" s="17">
        <f>And!M175+Ara!M175+Ast!M175+Bal!M175+Cana!M175+Val!M175+Cant!M175+CyL!M175+'C-M'!M175+Cat!M175+'Ex'!M175+Gal!M175+Ma!M175+Mu!M175+Na!M175+PV!M175+Rio!M175+CyMel!M175+'not distr by region'!M175</f>
        <v>0</v>
      </c>
      <c r="N53" s="17">
        <f>And!N175+Ara!N175+Ast!N175+Bal!N175+Cana!N175+Val!N175+Cant!N175+CyL!N175+'C-M'!N175+Cat!N175+'Ex'!N175+Gal!N175+Ma!N175+Mu!N175+Na!N175+PV!N175+Rio!N175+CyMel!N175+'not distr by region'!N175</f>
        <v>0</v>
      </c>
      <c r="O53" s="17">
        <f>And!O175+Ara!O175+Ast!O175+Bal!O175+Cana!O175+Val!O175+Cant!O175+CyL!O175+'C-M'!O175+Cat!O175+'Ex'!O175+Gal!O175+Ma!O175+Mu!O175+Na!O175+PV!O175+Rio!O175+CyMel!O175+'not distr by region'!O175</f>
        <v>0</v>
      </c>
      <c r="P53" s="17">
        <f>And!P175+Ara!P175+Ast!P175+Bal!P175+Cana!P175+Val!P175+Cant!P175+CyL!P175+'C-M'!P175+Cat!P175+'Ex'!P175+Gal!P175+Ma!P175+Mu!P175+Na!P175+PV!P175+Rio!P175+CyMel!P175+'not distr by region'!P175</f>
        <v>0</v>
      </c>
      <c r="Q53" s="17">
        <f>And!Q175+Ara!Q175+Ast!Q175+Bal!Q175+Cana!Q175+Val!Q175+Cant!Q175+CyL!Q175+'C-M'!Q175+Cat!Q175+'Ex'!Q175+Gal!Q175+Ma!Q175+Mu!Q175+Na!Q175+PV!Q175+Rio!Q175+CyMel!Q175+'not distr by region'!Q175</f>
        <v>0</v>
      </c>
      <c r="R53" s="17">
        <f>And!R175+Ara!R175+Ast!R175+Bal!R175+Cana!R175+Val!R175+Cant!R175+CyL!R175+'C-M'!R175+Cat!R175+'Ex'!R175+Gal!R175+Ma!R175+Mu!R175+Na!R175+PV!R175+Rio!R175+CyMel!R175+'not distr by region'!R175</f>
        <v>0</v>
      </c>
      <c r="S53" s="17">
        <f>And!S175+Ara!S175+Ast!S175+Bal!S175+Cana!S175+Val!S175+Cant!S175+CyL!S175+'C-M'!S175+Cat!S175+'Ex'!S175+Gal!S175+Ma!S175+Mu!S175+Na!S175+PV!S175+Rio!S175+CyMel!S175+'not distr by region'!S175</f>
        <v>0</v>
      </c>
      <c r="T53" s="17">
        <f t="shared" si="0"/>
        <v>397349.19200000004</v>
      </c>
      <c r="U53" s="13">
        <f t="shared" si="1"/>
        <v>0.01459748752812122</v>
      </c>
    </row>
    <row r="54" spans="3:21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5"/>
    </row>
    <row r="55" spans="2:21" ht="12.75"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5"/>
    </row>
    <row r="56" spans="2:21" ht="12.75"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5"/>
    </row>
    <row r="57" spans="2:21" ht="12.75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5"/>
    </row>
    <row r="58" spans="2:21" ht="12.75"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5"/>
    </row>
    <row r="59" spans="2:21" ht="12.75"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5"/>
    </row>
    <row r="60" spans="2:21" ht="12.75"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5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3:19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3:19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960" topLeftCell="L1" activePane="topLeft" state="split"/>
      <selection pane="topLeft" activeCell="C169" sqref="C169:S175"/>
      <selection pane="topRight" activeCell="N152" sqref="N152"/>
    </sheetView>
  </sheetViews>
  <sheetFormatPr defaultColWidth="11.00390625" defaultRowHeight="12.75"/>
  <cols>
    <col min="1" max="1" width="5.875" style="0" customWidth="1"/>
    <col min="2" max="2" width="39.375" style="0" customWidth="1"/>
  </cols>
  <sheetData>
    <row r="4" ht="12.75">
      <c r="B4" s="2" t="s">
        <v>122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29036.757275251526</v>
      </c>
      <c r="D11" s="10">
        <v>107993.22601661197</v>
      </c>
      <c r="E11" s="10">
        <v>143251.6308283149</v>
      </c>
      <c r="F11" s="10">
        <v>37980.72307766279</v>
      </c>
      <c r="G11" s="10">
        <v>117670.14970009495</v>
      </c>
      <c r="H11" s="10">
        <v>67549.7042673279</v>
      </c>
      <c r="I11" s="10">
        <v>54354.795998557565</v>
      </c>
      <c r="J11" s="10">
        <v>56355.560999999994</v>
      </c>
      <c r="K11" s="10">
        <v>35802.514999</v>
      </c>
      <c r="L11" s="10">
        <v>18193.818</v>
      </c>
      <c r="M11" s="10">
        <v>36114.26699999999</v>
      </c>
      <c r="N11" s="10">
        <v>14734.005000000001</v>
      </c>
      <c r="O11" s="10">
        <v>5281.769</v>
      </c>
      <c r="P11" s="10">
        <v>9190.752</v>
      </c>
      <c r="Q11" s="10">
        <v>0</v>
      </c>
      <c r="R11" s="10">
        <v>5489.854</v>
      </c>
      <c r="S11" s="10">
        <v>4502.939</v>
      </c>
      <c r="T11" s="10"/>
      <c r="U11" s="11"/>
      <c r="V11" s="6"/>
    </row>
    <row r="12" spans="2:22" ht="12.75">
      <c r="B12" t="s">
        <v>126</v>
      </c>
      <c r="C12" s="5">
        <v>17145.94350486219</v>
      </c>
      <c r="D12" s="5">
        <v>91578.30197252172</v>
      </c>
      <c r="E12" s="5">
        <v>101687.4093733848</v>
      </c>
      <c r="F12" s="5">
        <v>32379.689781592206</v>
      </c>
      <c r="G12" s="5">
        <v>74175.45991249263</v>
      </c>
      <c r="H12" s="5">
        <v>0</v>
      </c>
      <c r="I12" s="5">
        <v>3212.316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11890.813770389335</v>
      </c>
      <c r="D13" s="5">
        <v>16414.924044090247</v>
      </c>
      <c r="E13" s="5">
        <v>41564.221454930106</v>
      </c>
      <c r="F13" s="5">
        <v>5601.033296070583</v>
      </c>
      <c r="G13" s="5">
        <v>43494.68978760232</v>
      </c>
      <c r="H13" s="5">
        <v>67549.7042673279</v>
      </c>
      <c r="I13" s="5">
        <v>51142.47999855757</v>
      </c>
      <c r="J13" s="5">
        <v>56355.560999999994</v>
      </c>
      <c r="K13" s="5">
        <v>35802.514999</v>
      </c>
      <c r="L13" s="5">
        <v>18193.818</v>
      </c>
      <c r="M13" s="5">
        <v>36114.26699999999</v>
      </c>
      <c r="N13" s="5">
        <v>14734.005000000001</v>
      </c>
      <c r="O13" s="5">
        <v>5281.769</v>
      </c>
      <c r="P13" s="5">
        <v>9190.752</v>
      </c>
      <c r="Q13" s="5">
        <v>0</v>
      </c>
      <c r="R13" s="5">
        <v>5489.854</v>
      </c>
      <c r="S13" s="5">
        <v>4502.939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333.8732405370644</v>
      </c>
      <c r="F16" s="10">
        <v>2240.3888668517784</v>
      </c>
      <c r="G16" s="10">
        <v>3546.895766470737</v>
      </c>
      <c r="H16" s="10">
        <v>23861.98681337372</v>
      </c>
      <c r="I16" s="10">
        <v>35806.797999999995</v>
      </c>
      <c r="J16" s="10">
        <v>18554.502</v>
      </c>
      <c r="K16" s="10">
        <v>20164.506</v>
      </c>
      <c r="L16" s="10">
        <v>5758.143</v>
      </c>
      <c r="M16" s="10">
        <v>2660.56</v>
      </c>
      <c r="N16" s="10">
        <v>11716.831</v>
      </c>
      <c r="O16" s="10">
        <v>2326.825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333.8732405370644</v>
      </c>
      <c r="F17" s="5">
        <v>2240.3888668517784</v>
      </c>
      <c r="G17" s="5">
        <v>3546.895766470737</v>
      </c>
      <c r="H17" s="5">
        <v>23861.98681337372</v>
      </c>
      <c r="I17" s="5">
        <v>35806.797999999995</v>
      </c>
      <c r="J17" s="5">
        <v>18554.502</v>
      </c>
      <c r="K17" s="5">
        <v>20164.506</v>
      </c>
      <c r="L17" s="5">
        <v>5758.143</v>
      </c>
      <c r="M17" s="5">
        <v>2660.56</v>
      </c>
      <c r="N17" s="5">
        <v>11716.831</v>
      </c>
      <c r="O17" s="5">
        <v>2326.825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29036.757275251526</v>
      </c>
      <c r="D40" s="9">
        <v>107993.22601661197</v>
      </c>
      <c r="E40" s="9">
        <v>143585.50406885197</v>
      </c>
      <c r="F40" s="9">
        <v>40221.11194451457</v>
      </c>
      <c r="G40" s="9">
        <v>121217.04546656569</v>
      </c>
      <c r="H40" s="9">
        <v>91411.69108070162</v>
      </c>
      <c r="I40" s="9">
        <v>90161.59399855757</v>
      </c>
      <c r="J40" s="9">
        <v>74910.063</v>
      </c>
      <c r="K40" s="9">
        <v>55967.020999</v>
      </c>
      <c r="L40" s="9">
        <v>23951.961</v>
      </c>
      <c r="M40" s="9">
        <v>38774.82699999999</v>
      </c>
      <c r="N40" s="9">
        <v>26450.836000000003</v>
      </c>
      <c r="O40" s="9">
        <v>7608.594</v>
      </c>
      <c r="P40" s="9">
        <v>9190.752</v>
      </c>
      <c r="Q40" s="9">
        <v>0</v>
      </c>
      <c r="R40" s="9">
        <v>5489.854</v>
      </c>
      <c r="S40" s="9">
        <v>4502.939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14197.660139675212</v>
      </c>
      <c r="D48" s="5">
        <v>91578.30197252172</v>
      </c>
      <c r="E48" s="5">
        <v>101687.4093733848</v>
      </c>
      <c r="F48" s="5">
        <v>32379.689781592206</v>
      </c>
      <c r="G48" s="5">
        <v>74175.45991249263</v>
      </c>
      <c r="H48" s="5"/>
      <c r="I48" s="5">
        <v>3212.316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2948.283365186975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>
        <v>4449.338586179126</v>
      </c>
      <c r="E56" s="5">
        <v>11938.842378565505</v>
      </c>
      <c r="F56" s="5">
        <v>5601.033296070583</v>
      </c>
      <c r="G56" s="5">
        <v>37819.51692450086</v>
      </c>
      <c r="H56" s="5">
        <v>56975.15053684577</v>
      </c>
      <c r="I56" s="5">
        <v>43787.69799855757</v>
      </c>
      <c r="J56" s="5">
        <v>35538.193999999996</v>
      </c>
      <c r="K56" s="5">
        <v>7898.258</v>
      </c>
      <c r="L56" s="5">
        <v>16378.317</v>
      </c>
      <c r="M56" s="5">
        <v>30712.550999999996</v>
      </c>
      <c r="N56" s="5">
        <v>14734.005000000001</v>
      </c>
      <c r="O56" s="5"/>
      <c r="P56" s="5">
        <v>9190.752</v>
      </c>
      <c r="Q56" s="5"/>
      <c r="R56" s="5">
        <v>5489.854</v>
      </c>
      <c r="S56" s="5">
        <v>4502.939</v>
      </c>
      <c r="T56" s="5"/>
      <c r="U56" s="13"/>
      <c r="V56" s="6"/>
    </row>
    <row r="57" spans="2:22" ht="12.75">
      <c r="B57" s="7" t="s">
        <v>10</v>
      </c>
      <c r="C57" s="5">
        <v>11890.813770389335</v>
      </c>
      <c r="D57" s="5">
        <v>11965.585457911122</v>
      </c>
      <c r="E57" s="5">
        <v>29625.3790763646</v>
      </c>
      <c r="F57" s="5"/>
      <c r="G57" s="5">
        <v>5675.172863101463</v>
      </c>
      <c r="H57" s="5">
        <v>10574.553730482134</v>
      </c>
      <c r="I57" s="5">
        <v>7354.782000000001</v>
      </c>
      <c r="J57" s="5">
        <v>20817.367</v>
      </c>
      <c r="K57" s="5">
        <v>27904.256999</v>
      </c>
      <c r="L57" s="5">
        <v>1815.5010000000002</v>
      </c>
      <c r="M57" s="5">
        <v>5401.715999999999</v>
      </c>
      <c r="N57" s="5"/>
      <c r="O57" s="5">
        <v>5281.769</v>
      </c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333.8732405370644</v>
      </c>
      <c r="F59" s="5">
        <v>2240.3888668517784</v>
      </c>
      <c r="G59" s="5">
        <v>3546.895766470737</v>
      </c>
      <c r="H59" s="5">
        <v>8770.03297711346</v>
      </c>
      <c r="I59" s="5">
        <v>19097.943</v>
      </c>
      <c r="J59" s="5">
        <v>9295.255000000001</v>
      </c>
      <c r="K59" s="5">
        <v>5077.648</v>
      </c>
      <c r="L59" s="5">
        <v>5684.763</v>
      </c>
      <c r="M59" s="5">
        <v>2660.56</v>
      </c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>
        <v>15091.953836260262</v>
      </c>
      <c r="I60" s="5">
        <v>16708.855</v>
      </c>
      <c r="J60" s="5">
        <v>9259.247</v>
      </c>
      <c r="K60" s="5">
        <v>15086.858</v>
      </c>
      <c r="L60" s="5">
        <v>73.38</v>
      </c>
      <c r="M60" s="5"/>
      <c r="N60" s="5">
        <v>11716.831</v>
      </c>
      <c r="O60" s="5">
        <v>2326.825</v>
      </c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122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229671.91849718327</v>
      </c>
      <c r="E72" s="10">
        <v>318950.18981374695</v>
      </c>
      <c r="F72" s="10">
        <v>403598.17153836903</v>
      </c>
      <c r="G72" s="10">
        <v>229107.71137404695</v>
      </c>
      <c r="H72" s="10">
        <v>288024.45800771925</v>
      </c>
      <c r="I72" s="10">
        <v>321815.46743209154</v>
      </c>
      <c r="J72" s="10">
        <v>229802.0035932859</v>
      </c>
      <c r="K72" s="10">
        <v>150155.17874355742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131112.27031874208</v>
      </c>
      <c r="E73" s="5">
        <v>218271.66751165604</v>
      </c>
      <c r="F73" s="5">
        <v>193894.56139245984</v>
      </c>
      <c r="G73" s="5">
        <v>198809.32665249103</v>
      </c>
      <c r="H73" s="5">
        <v>229090.72796147465</v>
      </c>
      <c r="I73" s="5">
        <v>255516.99033185144</v>
      </c>
      <c r="J73" s="5">
        <v>171420.3486791507</v>
      </c>
      <c r="K73" s="5">
        <v>98657.5581521745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98559.64817844119</v>
      </c>
      <c r="E74" s="5">
        <v>100678.52230209089</v>
      </c>
      <c r="F74" s="5">
        <v>209703.61014590916</v>
      </c>
      <c r="G74" s="5">
        <v>30298.38472155593</v>
      </c>
      <c r="H74" s="5">
        <v>58933.73004624463</v>
      </c>
      <c r="I74" s="5">
        <v>66298.4771002401</v>
      </c>
      <c r="J74" s="5">
        <v>58381.65491413521</v>
      </c>
      <c r="K74" s="5">
        <v>51497.6205913829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23287.20492146291</v>
      </c>
      <c r="E77" s="10">
        <v>66255.750577121</v>
      </c>
      <c r="F77" s="10">
        <v>102856.70674502914</v>
      </c>
      <c r="G77" s="10">
        <v>143047.2102834881</v>
      </c>
      <c r="H77" s="10">
        <v>209923.846763401</v>
      </c>
      <c r="I77" s="10">
        <v>193623.54331960244</v>
      </c>
      <c r="J77" s="10">
        <v>114088.32329378156</v>
      </c>
      <c r="K77" s="10">
        <v>93751.8560961138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3328.553099021538</v>
      </c>
      <c r="E78" s="5">
        <v>22655.65742138912</v>
      </c>
      <c r="F78" s="5">
        <v>43007.62624228684</v>
      </c>
      <c r="G78" s="5">
        <v>75137.83318141788</v>
      </c>
      <c r="H78" s="5">
        <v>110407.71631582238</v>
      </c>
      <c r="I78" s="5">
        <v>156350.47977197438</v>
      </c>
      <c r="J78" s="5">
        <v>85243.21725770508</v>
      </c>
      <c r="K78" s="5">
        <v>79039.01671038274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6473.219315878275</v>
      </c>
      <c r="J79" s="5">
        <v>1183.3236841217247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19958.651822441374</v>
      </c>
      <c r="E80" s="5">
        <v>43600.093155731876</v>
      </c>
      <c r="F80" s="5">
        <v>59849.080502742305</v>
      </c>
      <c r="G80" s="5">
        <v>67909.37710207023</v>
      </c>
      <c r="H80" s="5">
        <v>99516.13044757863</v>
      </c>
      <c r="I80" s="5">
        <v>30799.84423174981</v>
      </c>
      <c r="J80" s="5">
        <v>27661.782351954753</v>
      </c>
      <c r="K80" s="5">
        <v>14712.839385731053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21573.566585335946</v>
      </c>
      <c r="E82" s="10">
        <v>64953.908482184874</v>
      </c>
      <c r="F82" s="10">
        <v>113761.70246381866</v>
      </c>
      <c r="G82" s="10">
        <v>100121.95961470653</v>
      </c>
      <c r="H82" s="10">
        <v>144796.14990913862</v>
      </c>
      <c r="I82" s="10">
        <v>142558.02011966653</v>
      </c>
      <c r="J82" s="10">
        <v>131898.00736521347</v>
      </c>
      <c r="K82" s="10">
        <v>124945.25766454617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21473.107460505427</v>
      </c>
      <c r="E83" s="5">
        <v>48852.606152679706</v>
      </c>
      <c r="F83" s="5">
        <v>83818.75190305209</v>
      </c>
      <c r="G83" s="5">
        <v>64028.53276079824</v>
      </c>
      <c r="H83" s="5">
        <v>104522.32667900427</v>
      </c>
      <c r="I83" s="5">
        <v>88850.58791930146</v>
      </c>
      <c r="J83" s="5">
        <v>79634.78912291628</v>
      </c>
      <c r="K83" s="5">
        <v>81450.0044140912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100.45912483052021</v>
      </c>
      <c r="E84" s="5">
        <v>16101.30232950517</v>
      </c>
      <c r="F84" s="5">
        <v>29942.950560766563</v>
      </c>
      <c r="G84" s="5">
        <v>36093.42685390829</v>
      </c>
      <c r="H84" s="5">
        <v>40273.823230134345</v>
      </c>
      <c r="I84" s="5">
        <v>53707.43220036507</v>
      </c>
      <c r="J84" s="5">
        <v>52263.218242297204</v>
      </c>
      <c r="K84" s="5">
        <v>43495.25325045497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320.9615128756408</v>
      </c>
      <c r="E86" s="10">
        <v>2309.153616046443</v>
      </c>
      <c r="F86" s="10">
        <v>387.04987107791675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320.9615128756408</v>
      </c>
      <c r="E88" s="5">
        <v>2309.153616046443</v>
      </c>
      <c r="F88" s="5">
        <v>387.04987107791675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9030.74826141173</v>
      </c>
      <c r="E91" s="10">
        <v>20605.641361202262</v>
      </c>
      <c r="F91" s="10">
        <v>20992.52966271443</v>
      </c>
      <c r="G91" s="10">
        <v>25597.89843301054</v>
      </c>
      <c r="H91" s="10">
        <v>25630.03333493511</v>
      </c>
      <c r="I91" s="10">
        <v>45126.546000171016</v>
      </c>
      <c r="J91" s="10">
        <v>18500.011840158753</v>
      </c>
      <c r="K91" s="10">
        <v>15774.376106396183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735.6026738303534</v>
      </c>
      <c r="K93" s="10">
        <v>1789.2483261696464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735.6026738303534</v>
      </c>
      <c r="K94" s="5">
        <v>1789.2483261696464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286.4065823879482</v>
      </c>
      <c r="E97" s="10">
        <v>1543.6911312036775</v>
      </c>
      <c r="F97" s="10">
        <v>3419.8989875077923</v>
      </c>
      <c r="G97" s="10">
        <v>3949.4212685069183</v>
      </c>
      <c r="H97" s="10">
        <v>4180.358099119919</v>
      </c>
      <c r="I97" s="10">
        <v>3960.156547689699</v>
      </c>
      <c r="J97" s="10">
        <v>1675.1579594138866</v>
      </c>
      <c r="K97" s="10">
        <v>1220.0991357810433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286.4065823879482</v>
      </c>
      <c r="E99" s="5">
        <v>1543.6911312036775</v>
      </c>
      <c r="F99" s="5">
        <v>3419.8989875077923</v>
      </c>
      <c r="G99" s="5">
        <v>3949.4212685069183</v>
      </c>
      <c r="H99" s="5">
        <v>4180.358099119919</v>
      </c>
      <c r="I99" s="5">
        <v>3960.156547689699</v>
      </c>
      <c r="J99" s="5">
        <v>1675.1579594138866</v>
      </c>
      <c r="K99" s="5">
        <v>1220.0991357810433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284170.80636065744</v>
      </c>
      <c r="E101" s="9">
        <v>474618.3349815052</v>
      </c>
      <c r="F101" s="9">
        <v>645016.059268517</v>
      </c>
      <c r="G101" s="9">
        <v>501824.200973759</v>
      </c>
      <c r="H101" s="9">
        <v>672554.8461143139</v>
      </c>
      <c r="I101" s="9">
        <v>707083.7334192212</v>
      </c>
      <c r="J101" s="9">
        <v>496699.10672568396</v>
      </c>
      <c r="K101" s="9">
        <v>387636.01607256423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131112.27031874208</v>
      </c>
      <c r="E107" s="16">
        <v>218271.66751165604</v>
      </c>
      <c r="F107" s="16">
        <v>193894.56139245984</v>
      </c>
      <c r="G107" s="16">
        <v>198809.32665249103</v>
      </c>
      <c r="H107" s="16">
        <v>229090.72796147465</v>
      </c>
      <c r="I107" s="16">
        <v>255516.99033185144</v>
      </c>
      <c r="J107" s="16">
        <v>171420.3486791507</v>
      </c>
      <c r="K107" s="16">
        <v>98657.5581521745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8597.990190821394</v>
      </c>
      <c r="E108" s="5">
        <v>7205.210802480894</v>
      </c>
      <c r="F108" s="5">
        <v>3641.635509611067</v>
      </c>
      <c r="G108" s="5">
        <v>3319.0482401361714</v>
      </c>
      <c r="H108" s="5">
        <v>1662.9264204639715</v>
      </c>
      <c r="I108" s="5">
        <v>9134.063095312205</v>
      </c>
      <c r="J108" s="5">
        <v>3576.1257411742913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110163.02478956775</v>
      </c>
      <c r="E109" s="5">
        <v>185044.6971061027</v>
      </c>
      <c r="F109" s="5">
        <v>165660.73411659486</v>
      </c>
      <c r="G109" s="5">
        <v>164667.2113149305</v>
      </c>
      <c r="H109" s="5">
        <v>174615.325640591</v>
      </c>
      <c r="I109" s="5">
        <v>183011.5853606915</v>
      </c>
      <c r="J109" s="5">
        <v>113338.64282849913</v>
      </c>
      <c r="K109" s="5">
        <v>84373.85184302279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7946.230766545684</v>
      </c>
      <c r="E110" s="5">
        <v>13161.75195788686</v>
      </c>
      <c r="F110" s="5">
        <v>14281.980704048525</v>
      </c>
      <c r="G110" s="5">
        <v>16898.811768981977</v>
      </c>
      <c r="H110" s="5">
        <v>21565.490479040993</v>
      </c>
      <c r="I110" s="5">
        <v>29291.24923213224</v>
      </c>
      <c r="J110" s="5">
        <v>36414.53786728119</v>
      </c>
      <c r="K110" s="5">
        <v>5227.725224082521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4405.02457180725</v>
      </c>
      <c r="E111" s="5">
        <v>12860.007645185575</v>
      </c>
      <c r="F111" s="5">
        <v>10310.211062205382</v>
      </c>
      <c r="G111" s="5">
        <v>13924.255328442365</v>
      </c>
      <c r="H111" s="5">
        <v>31246.985421378664</v>
      </c>
      <c r="I111" s="5">
        <v>34080.09264371546</v>
      </c>
      <c r="J111" s="5">
        <v>18091.04224219611</v>
      </c>
      <c r="K111" s="5">
        <v>9055.981085069197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2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  <c r="V117" s="6"/>
    </row>
    <row r="118" spans="2:22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  <c r="V118" s="6"/>
    </row>
    <row r="119" spans="2:22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  <c r="V119" s="6"/>
    </row>
    <row r="120" spans="2:22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  <c r="V120" s="6"/>
    </row>
    <row r="121" spans="2:22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  <c r="V121" s="6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122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29036.757275251526</v>
      </c>
      <c r="D133" s="10">
        <f t="shared" si="1"/>
        <v>337665.14451379527</v>
      </c>
      <c r="E133" s="10">
        <f t="shared" si="1"/>
        <v>462201.8206420619</v>
      </c>
      <c r="F133" s="10">
        <f t="shared" si="1"/>
        <v>441578.89461603184</v>
      </c>
      <c r="G133" s="10">
        <f t="shared" si="1"/>
        <v>346777.8610741419</v>
      </c>
      <c r="H133" s="10">
        <f t="shared" si="1"/>
        <v>355574.16227504716</v>
      </c>
      <c r="I133" s="10">
        <f t="shared" si="1"/>
        <v>376170.2634306491</v>
      </c>
      <c r="J133" s="10">
        <f t="shared" si="1"/>
        <v>286157.5645932859</v>
      </c>
      <c r="K133" s="10">
        <f t="shared" si="1"/>
        <v>185957.69374255743</v>
      </c>
      <c r="L133" s="10">
        <f t="shared" si="1"/>
        <v>18193.818</v>
      </c>
      <c r="M133" s="10">
        <f t="shared" si="1"/>
        <v>36114.26699999999</v>
      </c>
      <c r="N133" s="10">
        <f t="shared" si="1"/>
        <v>14734.005000000001</v>
      </c>
      <c r="O133" s="10">
        <f t="shared" si="1"/>
        <v>5281.769</v>
      </c>
      <c r="P133" s="10">
        <f t="shared" si="1"/>
        <v>9190.752</v>
      </c>
      <c r="Q133" s="10">
        <f t="shared" si="1"/>
        <v>0</v>
      </c>
      <c r="R133" s="10">
        <f t="shared" si="1"/>
        <v>5489.854</v>
      </c>
      <c r="S133" s="10">
        <f t="shared" si="1"/>
        <v>4502.939</v>
      </c>
      <c r="T133" s="10">
        <f>SUM(C133:S133)</f>
        <v>2914627.566162821</v>
      </c>
    </row>
    <row r="134" spans="2:20" ht="12.75">
      <c r="B134" t="s">
        <v>126</v>
      </c>
      <c r="C134" s="17">
        <f aca="true" t="shared" si="2" ref="C134:R136">C12+C73</f>
        <v>17145.94350486219</v>
      </c>
      <c r="D134" s="17">
        <f t="shared" si="2"/>
        <v>222690.5722912638</v>
      </c>
      <c r="E134" s="17">
        <f t="shared" si="2"/>
        <v>319959.07688504085</v>
      </c>
      <c r="F134" s="17">
        <f t="shared" si="2"/>
        <v>226274.25117405204</v>
      </c>
      <c r="G134" s="17">
        <f t="shared" si="2"/>
        <v>272984.78656498366</v>
      </c>
      <c r="H134" s="17">
        <f t="shared" si="2"/>
        <v>229090.72796147465</v>
      </c>
      <c r="I134" s="17">
        <f t="shared" si="2"/>
        <v>258729.30633185143</v>
      </c>
      <c r="J134" s="17">
        <f t="shared" si="2"/>
        <v>171420.3486791507</v>
      </c>
      <c r="K134" s="17">
        <f t="shared" si="2"/>
        <v>98657.5581521745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1816952.5715448537</v>
      </c>
    </row>
    <row r="135" spans="2:20" ht="12.75">
      <c r="B135" t="s">
        <v>127</v>
      </c>
      <c r="C135" s="17">
        <f t="shared" si="2"/>
        <v>11890.813770389335</v>
      </c>
      <c r="D135" s="17">
        <f t="shared" si="2"/>
        <v>114974.57222253144</v>
      </c>
      <c r="E135" s="17">
        <f t="shared" si="2"/>
        <v>142242.743757021</v>
      </c>
      <c r="F135" s="17">
        <f t="shared" si="2"/>
        <v>215304.64344197974</v>
      </c>
      <c r="G135" s="17">
        <f t="shared" si="2"/>
        <v>73793.07450915825</v>
      </c>
      <c r="H135" s="17">
        <f t="shared" si="2"/>
        <v>126483.43431357254</v>
      </c>
      <c r="I135" s="17">
        <f t="shared" si="2"/>
        <v>117440.95709879766</v>
      </c>
      <c r="J135" s="17">
        <f t="shared" si="2"/>
        <v>114737.2159141352</v>
      </c>
      <c r="K135" s="17">
        <f t="shared" si="2"/>
        <v>87300.13559038291</v>
      </c>
      <c r="L135" s="17">
        <f t="shared" si="2"/>
        <v>18193.818</v>
      </c>
      <c r="M135" s="17">
        <f t="shared" si="2"/>
        <v>36114.26699999999</v>
      </c>
      <c r="N135" s="17">
        <f t="shared" si="2"/>
        <v>14734.005000000001</v>
      </c>
      <c r="O135" s="17">
        <f t="shared" si="2"/>
        <v>5281.769</v>
      </c>
      <c r="P135" s="17">
        <f t="shared" si="2"/>
        <v>9190.752</v>
      </c>
      <c r="Q135" s="17">
        <f t="shared" si="2"/>
        <v>0</v>
      </c>
      <c r="R135" s="17">
        <f t="shared" si="2"/>
        <v>5489.854</v>
      </c>
      <c r="S135" s="17">
        <f>S13+S74</f>
        <v>4502.939</v>
      </c>
      <c r="T135" s="16">
        <f t="shared" si="3"/>
        <v>1097674.9946179683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23287.20492146291</v>
      </c>
      <c r="E138" s="10">
        <f t="shared" si="4"/>
        <v>66589.62381765807</v>
      </c>
      <c r="F138" s="10">
        <f t="shared" si="4"/>
        <v>105097.09561188091</v>
      </c>
      <c r="G138" s="10">
        <f t="shared" si="4"/>
        <v>146594.10604995882</v>
      </c>
      <c r="H138" s="10">
        <f t="shared" si="4"/>
        <v>233785.83357677472</v>
      </c>
      <c r="I138" s="10">
        <f t="shared" si="4"/>
        <v>229430.34131960245</v>
      </c>
      <c r="J138" s="10">
        <f t="shared" si="4"/>
        <v>132642.82529378156</v>
      </c>
      <c r="K138" s="10">
        <f t="shared" si="4"/>
        <v>113916.3620961138</v>
      </c>
      <c r="L138" s="10">
        <f t="shared" si="4"/>
        <v>5758.143</v>
      </c>
      <c r="M138" s="10">
        <f t="shared" si="4"/>
        <v>2660.56</v>
      </c>
      <c r="N138" s="10">
        <f t="shared" si="4"/>
        <v>11716.831</v>
      </c>
      <c r="O138" s="10">
        <f t="shared" si="4"/>
        <v>2326.825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1073805.751687233</v>
      </c>
    </row>
    <row r="139" spans="2:20" ht="12.75">
      <c r="B139" t="s">
        <v>130</v>
      </c>
      <c r="C139" s="17">
        <f t="shared" si="4"/>
        <v>0</v>
      </c>
      <c r="D139" s="17">
        <f t="shared" si="4"/>
        <v>3328.553099021538</v>
      </c>
      <c r="E139" s="17">
        <f t="shared" si="4"/>
        <v>22989.530661926186</v>
      </c>
      <c r="F139" s="17">
        <f t="shared" si="4"/>
        <v>45248.015109138614</v>
      </c>
      <c r="G139" s="17">
        <f t="shared" si="4"/>
        <v>78684.72894788862</v>
      </c>
      <c r="H139" s="17">
        <f t="shared" si="4"/>
        <v>134269.7031291961</v>
      </c>
      <c r="I139" s="17">
        <f t="shared" si="4"/>
        <v>192157.2777719744</v>
      </c>
      <c r="J139" s="17">
        <f t="shared" si="4"/>
        <v>103797.71925770509</v>
      </c>
      <c r="K139" s="17">
        <f t="shared" si="4"/>
        <v>99203.52271038273</v>
      </c>
      <c r="L139" s="17">
        <f t="shared" si="4"/>
        <v>5758.143</v>
      </c>
      <c r="M139" s="17">
        <f t="shared" si="4"/>
        <v>2660.56</v>
      </c>
      <c r="N139" s="17">
        <f t="shared" si="4"/>
        <v>11716.831</v>
      </c>
      <c r="O139" s="17">
        <f t="shared" si="4"/>
        <v>2326.825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702141.4096872333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6473.219315878275</v>
      </c>
      <c r="J140" s="17">
        <f t="shared" si="4"/>
        <v>1183.3236841217247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7656.543</v>
      </c>
    </row>
    <row r="141" spans="2:20" ht="12.75">
      <c r="B141" t="s">
        <v>132</v>
      </c>
      <c r="C141" s="17">
        <f t="shared" si="4"/>
        <v>0</v>
      </c>
      <c r="D141" s="17">
        <f t="shared" si="4"/>
        <v>19958.651822441374</v>
      </c>
      <c r="E141" s="17">
        <f t="shared" si="4"/>
        <v>43600.093155731876</v>
      </c>
      <c r="F141" s="17">
        <f t="shared" si="4"/>
        <v>59849.080502742305</v>
      </c>
      <c r="G141" s="17">
        <f t="shared" si="4"/>
        <v>67909.37710207023</v>
      </c>
      <c r="H141" s="17">
        <f t="shared" si="4"/>
        <v>99516.13044757863</v>
      </c>
      <c r="I141" s="17">
        <f t="shared" si="4"/>
        <v>30799.84423174981</v>
      </c>
      <c r="J141" s="17">
        <f t="shared" si="4"/>
        <v>27661.782351954753</v>
      </c>
      <c r="K141" s="17">
        <f t="shared" si="4"/>
        <v>14712.839385731053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364007.799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21573.566585335946</v>
      </c>
      <c r="E143" s="10">
        <f t="shared" si="5"/>
        <v>64953.908482184874</v>
      </c>
      <c r="F143" s="10">
        <f t="shared" si="5"/>
        <v>113761.70246381866</v>
      </c>
      <c r="G143" s="10">
        <f t="shared" si="5"/>
        <v>100121.95961470653</v>
      </c>
      <c r="H143" s="10">
        <f t="shared" si="5"/>
        <v>144796.14990913862</v>
      </c>
      <c r="I143" s="10">
        <f t="shared" si="5"/>
        <v>142558.02011966653</v>
      </c>
      <c r="J143" s="10">
        <f t="shared" si="5"/>
        <v>131898.00736521347</v>
      </c>
      <c r="K143" s="10">
        <f t="shared" si="5"/>
        <v>124945.25766454617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844608.5722046108</v>
      </c>
    </row>
    <row r="144" spans="2:20" ht="12.75">
      <c r="B144" t="s">
        <v>0</v>
      </c>
      <c r="C144" s="17">
        <f t="shared" si="5"/>
        <v>0</v>
      </c>
      <c r="D144" s="17">
        <f t="shared" si="5"/>
        <v>21473.107460505427</v>
      </c>
      <c r="E144" s="17">
        <f t="shared" si="5"/>
        <v>48852.606152679706</v>
      </c>
      <c r="F144" s="17">
        <f t="shared" si="5"/>
        <v>83818.75190305209</v>
      </c>
      <c r="G144" s="17">
        <f t="shared" si="5"/>
        <v>64028.53276079824</v>
      </c>
      <c r="H144" s="17">
        <f t="shared" si="5"/>
        <v>104522.32667900427</v>
      </c>
      <c r="I144" s="17">
        <f t="shared" si="5"/>
        <v>88850.58791930146</v>
      </c>
      <c r="J144" s="17">
        <f t="shared" si="5"/>
        <v>79634.78912291628</v>
      </c>
      <c r="K144" s="17">
        <f t="shared" si="5"/>
        <v>81450.0044140912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572630.7064123487</v>
      </c>
    </row>
    <row r="145" spans="2:20" ht="12.75">
      <c r="B145" t="s">
        <v>1</v>
      </c>
      <c r="C145" s="17">
        <f t="shared" si="5"/>
        <v>0</v>
      </c>
      <c r="D145" s="17">
        <f t="shared" si="5"/>
        <v>100.45912483052021</v>
      </c>
      <c r="E145" s="17">
        <f t="shared" si="5"/>
        <v>16101.30232950517</v>
      </c>
      <c r="F145" s="17">
        <f t="shared" si="5"/>
        <v>29942.950560766563</v>
      </c>
      <c r="G145" s="17">
        <f t="shared" si="5"/>
        <v>36093.42685390829</v>
      </c>
      <c r="H145" s="17">
        <f t="shared" si="5"/>
        <v>40273.823230134345</v>
      </c>
      <c r="I145" s="17">
        <f t="shared" si="5"/>
        <v>53707.43220036507</v>
      </c>
      <c r="J145" s="17">
        <f t="shared" si="5"/>
        <v>52263.218242297204</v>
      </c>
      <c r="K145" s="17">
        <f t="shared" si="5"/>
        <v>43495.25325045497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271977.86579226214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320.9615128756408</v>
      </c>
      <c r="E147" s="10">
        <f t="shared" si="6"/>
        <v>2309.153616046443</v>
      </c>
      <c r="F147" s="10">
        <f t="shared" si="6"/>
        <v>387.04987107791675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3017.1650000000004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320.9615128756408</v>
      </c>
      <c r="E149" s="17">
        <f t="shared" si="6"/>
        <v>2309.153616046443</v>
      </c>
      <c r="F149" s="17">
        <f t="shared" si="6"/>
        <v>387.04987107791675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3017.1650000000004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9030.74826141173</v>
      </c>
      <c r="E152" s="10">
        <f t="shared" si="7"/>
        <v>20605.641361202262</v>
      </c>
      <c r="F152" s="10">
        <f t="shared" si="7"/>
        <v>20992.52966271443</v>
      </c>
      <c r="G152" s="10">
        <f t="shared" si="7"/>
        <v>25597.89843301054</v>
      </c>
      <c r="H152" s="10">
        <f t="shared" si="7"/>
        <v>25630.03333493511</v>
      </c>
      <c r="I152" s="10">
        <f t="shared" si="7"/>
        <v>45126.546000171016</v>
      </c>
      <c r="J152" s="10">
        <f t="shared" si="7"/>
        <v>18500.011840158753</v>
      </c>
      <c r="K152" s="10">
        <f t="shared" si="7"/>
        <v>15774.376106396183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181257.78500000003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735.6026738303534</v>
      </c>
      <c r="K154" s="10">
        <f t="shared" si="8"/>
        <v>1789.2483261696464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2524.8509999999997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735.6026738303534</v>
      </c>
      <c r="K155" s="17">
        <f t="shared" si="8"/>
        <v>1789.2483261696464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2524.8509999999997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286.4065823879482</v>
      </c>
      <c r="E158" s="10">
        <f t="shared" si="9"/>
        <v>1543.6911312036775</v>
      </c>
      <c r="F158" s="10">
        <f t="shared" si="9"/>
        <v>3419.8989875077923</v>
      </c>
      <c r="G158" s="10">
        <f t="shared" si="9"/>
        <v>3949.4212685069183</v>
      </c>
      <c r="H158" s="10">
        <f t="shared" si="9"/>
        <v>4180.358099119919</v>
      </c>
      <c r="I158" s="10">
        <f t="shared" si="9"/>
        <v>3960.156547689699</v>
      </c>
      <c r="J158" s="10">
        <f t="shared" si="9"/>
        <v>1675.1579594138866</v>
      </c>
      <c r="K158" s="10">
        <f t="shared" si="9"/>
        <v>1220.0991357810433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20235.18971161088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286.4065823879482</v>
      </c>
      <c r="E160" s="17">
        <f t="shared" si="9"/>
        <v>1543.6911312036775</v>
      </c>
      <c r="F160" s="17">
        <f t="shared" si="9"/>
        <v>3419.8989875077923</v>
      </c>
      <c r="G160" s="17">
        <f t="shared" si="9"/>
        <v>3949.4212685069183</v>
      </c>
      <c r="H160" s="17">
        <f t="shared" si="9"/>
        <v>4180.358099119919</v>
      </c>
      <c r="I160" s="17">
        <f t="shared" si="9"/>
        <v>3960.156547689699</v>
      </c>
      <c r="J160" s="17">
        <f t="shared" si="9"/>
        <v>1675.1579594138866</v>
      </c>
      <c r="K160" s="17">
        <f t="shared" si="9"/>
        <v>1220.0991357810433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20235.18971161088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29036.757275251526</v>
      </c>
      <c r="D162" s="9">
        <f t="shared" si="10"/>
        <v>392164.0323772694</v>
      </c>
      <c r="E162" s="9">
        <f t="shared" si="10"/>
        <v>618203.8390503571</v>
      </c>
      <c r="F162" s="9">
        <f t="shared" si="10"/>
        <v>685237.1712130315</v>
      </c>
      <c r="G162" s="9">
        <f t="shared" si="10"/>
        <v>623041.2464403247</v>
      </c>
      <c r="H162" s="9">
        <f t="shared" si="10"/>
        <v>763966.5371950156</v>
      </c>
      <c r="I162" s="9">
        <f t="shared" si="10"/>
        <v>797245.3274177788</v>
      </c>
      <c r="J162" s="9">
        <f t="shared" si="10"/>
        <v>571609.169725684</v>
      </c>
      <c r="K162" s="9">
        <f t="shared" si="10"/>
        <v>443603.03707156423</v>
      </c>
      <c r="L162" s="9">
        <f t="shared" si="10"/>
        <v>23951.961</v>
      </c>
      <c r="M162" s="9">
        <f t="shared" si="10"/>
        <v>38774.82699999999</v>
      </c>
      <c r="N162" s="9">
        <f t="shared" si="10"/>
        <v>26450.836000000003</v>
      </c>
      <c r="O162" s="9">
        <f t="shared" si="10"/>
        <v>7608.594</v>
      </c>
      <c r="P162" s="9">
        <f t="shared" si="10"/>
        <v>9190.752</v>
      </c>
      <c r="Q162" s="9">
        <f t="shared" si="10"/>
        <v>0</v>
      </c>
      <c r="R162" s="9">
        <f t="shared" si="10"/>
        <v>5489.854</v>
      </c>
      <c r="S162" s="9">
        <f t="shared" si="10"/>
        <v>4502.939</v>
      </c>
      <c r="T162" s="9">
        <f t="shared" si="3"/>
        <v>5040076.880766277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8597.990190821394</v>
      </c>
      <c r="E169" s="17">
        <f t="shared" si="11"/>
        <v>7205.210802480894</v>
      </c>
      <c r="F169" s="17">
        <f t="shared" si="11"/>
        <v>3641.635509611067</v>
      </c>
      <c r="G169" s="17">
        <f t="shared" si="11"/>
        <v>3319.0482401361714</v>
      </c>
      <c r="H169" s="17">
        <f t="shared" si="11"/>
        <v>1662.9264204639715</v>
      </c>
      <c r="I169" s="17">
        <f t="shared" si="11"/>
        <v>9134.063095312205</v>
      </c>
      <c r="J169" s="17">
        <f t="shared" si="11"/>
        <v>3576.1257411742913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37137</v>
      </c>
    </row>
    <row r="170" spans="2:20" ht="12.75">
      <c r="B170" t="s">
        <v>24</v>
      </c>
      <c r="C170" s="17">
        <f t="shared" si="11"/>
        <v>14197.660139675212</v>
      </c>
      <c r="D170" s="17">
        <f t="shared" si="11"/>
        <v>201741.32676208945</v>
      </c>
      <c r="E170" s="17">
        <f t="shared" si="11"/>
        <v>286732.1064794875</v>
      </c>
      <c r="F170" s="17">
        <f t="shared" si="11"/>
        <v>198040.42389818706</v>
      </c>
      <c r="G170" s="17">
        <f t="shared" si="11"/>
        <v>238842.67122742312</v>
      </c>
      <c r="H170" s="17">
        <f t="shared" si="11"/>
        <v>174615.325640591</v>
      </c>
      <c r="I170" s="17">
        <f t="shared" si="11"/>
        <v>186223.9013606915</v>
      </c>
      <c r="J170" s="17">
        <f t="shared" si="11"/>
        <v>113338.64282849913</v>
      </c>
      <c r="K170" s="17">
        <f t="shared" si="11"/>
        <v>84373.85184302279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1498105.9101796667</v>
      </c>
    </row>
    <row r="171" spans="2:20" ht="12.75">
      <c r="B171" t="s">
        <v>25</v>
      </c>
      <c r="C171" s="17">
        <f t="shared" si="11"/>
        <v>2948.283365186975</v>
      </c>
      <c r="D171" s="17">
        <f t="shared" si="11"/>
        <v>7946.230766545684</v>
      </c>
      <c r="E171" s="17">
        <f t="shared" si="11"/>
        <v>13161.75195788686</v>
      </c>
      <c r="F171" s="17">
        <f t="shared" si="11"/>
        <v>14281.980704048525</v>
      </c>
      <c r="G171" s="17">
        <f t="shared" si="11"/>
        <v>16898.811768981977</v>
      </c>
      <c r="H171" s="17">
        <f t="shared" si="11"/>
        <v>21565.490479040993</v>
      </c>
      <c r="I171" s="17">
        <f t="shared" si="11"/>
        <v>29291.24923213224</v>
      </c>
      <c r="J171" s="17">
        <f t="shared" si="11"/>
        <v>36414.53786728119</v>
      </c>
      <c r="K171" s="17">
        <f t="shared" si="11"/>
        <v>5227.725224082521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147736.061365187</v>
      </c>
    </row>
    <row r="172" spans="2:20" ht="12.75">
      <c r="B172" t="s">
        <v>26</v>
      </c>
      <c r="C172" s="17">
        <f t="shared" si="11"/>
        <v>0</v>
      </c>
      <c r="D172" s="17">
        <f t="shared" si="11"/>
        <v>4405.02457180725</v>
      </c>
      <c r="E172" s="17">
        <f t="shared" si="11"/>
        <v>12860.007645185575</v>
      </c>
      <c r="F172" s="17">
        <f t="shared" si="11"/>
        <v>10310.211062205382</v>
      </c>
      <c r="G172" s="17">
        <f t="shared" si="11"/>
        <v>13924.255328442365</v>
      </c>
      <c r="H172" s="17">
        <f t="shared" si="11"/>
        <v>31246.985421378664</v>
      </c>
      <c r="I172" s="17">
        <f t="shared" si="11"/>
        <v>34080.09264371546</v>
      </c>
      <c r="J172" s="17">
        <f t="shared" si="11"/>
        <v>18091.04224219611</v>
      </c>
      <c r="K172" s="17">
        <f t="shared" si="11"/>
        <v>9055.981085069197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133973.6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720" topLeftCell="N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5.625" style="0" customWidth="1"/>
    <col min="2" max="2" width="38.75390625" style="0" customWidth="1"/>
  </cols>
  <sheetData>
    <row r="4" ht="12.75">
      <c r="B4" s="2" t="s">
        <v>31</v>
      </c>
    </row>
    <row r="5" ht="12.75">
      <c r="B5" t="s">
        <v>123</v>
      </c>
    </row>
    <row r="6" ht="12.75">
      <c r="B6" t="s">
        <v>8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3375.4238891820187</v>
      </c>
      <c r="D11" s="10">
        <v>4034.4004499647726</v>
      </c>
      <c r="E11" s="10">
        <v>43057.95507944789</v>
      </c>
      <c r="F11" s="10">
        <v>36068.788371617804</v>
      </c>
      <c r="G11" s="10">
        <v>205643.1173368477</v>
      </c>
      <c r="H11" s="10">
        <v>138740.35412619586</v>
      </c>
      <c r="I11" s="10">
        <v>156811.5704844853</v>
      </c>
      <c r="J11" s="10">
        <v>138069.29267798466</v>
      </c>
      <c r="K11" s="10">
        <v>2173.073</v>
      </c>
      <c r="L11" s="10">
        <v>111246.28099999999</v>
      </c>
      <c r="M11" s="10">
        <v>88424.2025391637</v>
      </c>
      <c r="N11" s="10">
        <v>2142.047</v>
      </c>
      <c r="O11" s="10">
        <v>10100.113771573784</v>
      </c>
      <c r="P11" s="10">
        <v>8975.914</v>
      </c>
      <c r="Q11" s="10">
        <v>3906.3269999999998</v>
      </c>
      <c r="R11" s="10">
        <v>0</v>
      </c>
      <c r="S11" s="10">
        <v>3439.862</v>
      </c>
      <c r="T11" s="10"/>
      <c r="U11" s="11"/>
      <c r="V11" s="6"/>
    </row>
    <row r="12" spans="2:22" ht="12.75">
      <c r="B12" t="s">
        <v>126</v>
      </c>
      <c r="C12" s="5">
        <v>3375.4238891820187</v>
      </c>
      <c r="D12" s="5">
        <v>4034.4004499647726</v>
      </c>
      <c r="E12" s="5">
        <v>42413.01719404888</v>
      </c>
      <c r="F12" s="5">
        <v>33509.823687089054</v>
      </c>
      <c r="G12" s="5">
        <v>199317.6465976357</v>
      </c>
      <c r="H12" s="5">
        <v>111376.59570247965</v>
      </c>
      <c r="I12" s="5">
        <v>142037.9724844853</v>
      </c>
      <c r="J12" s="5">
        <v>133865.17667798465</v>
      </c>
      <c r="K12" s="5">
        <v>0</v>
      </c>
      <c r="L12" s="5">
        <v>93697.46399999999</v>
      </c>
      <c r="M12" s="5">
        <v>83539.2415391637</v>
      </c>
      <c r="N12" s="5">
        <v>0</v>
      </c>
      <c r="O12" s="5">
        <v>10100.113771573784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644.937885399012</v>
      </c>
      <c r="F13" s="5">
        <v>2558.964684528746</v>
      </c>
      <c r="G13" s="5">
        <v>6325.470739212018</v>
      </c>
      <c r="H13" s="5">
        <v>27363.75842371622</v>
      </c>
      <c r="I13" s="5">
        <v>14773.598</v>
      </c>
      <c r="J13" s="5">
        <v>4204.116</v>
      </c>
      <c r="K13" s="5">
        <v>2173.073</v>
      </c>
      <c r="L13" s="5">
        <v>17548.817000000003</v>
      </c>
      <c r="M13" s="5">
        <v>4884.961</v>
      </c>
      <c r="N13" s="5">
        <v>2142.047</v>
      </c>
      <c r="O13" s="5">
        <v>0</v>
      </c>
      <c r="P13" s="5">
        <v>8975.914</v>
      </c>
      <c r="Q13" s="5">
        <v>3906.3269999999998</v>
      </c>
      <c r="R13" s="5">
        <v>0</v>
      </c>
      <c r="S13" s="5">
        <v>3439.862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281.28091906771</v>
      </c>
      <c r="F16" s="10">
        <v>287.99239118675854</v>
      </c>
      <c r="G16" s="10">
        <v>3365.8544468885602</v>
      </c>
      <c r="H16" s="10">
        <v>2703.0754630798265</v>
      </c>
      <c r="I16" s="10">
        <v>4438.85</v>
      </c>
      <c r="J16" s="10">
        <v>523.905</v>
      </c>
      <c r="K16" s="10">
        <v>2196.83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281.28091906771</v>
      </c>
      <c r="F17" s="5">
        <v>287.99239118675854</v>
      </c>
      <c r="G17" s="5">
        <v>3365.8544468885602</v>
      </c>
      <c r="H17" s="5">
        <v>2703.0754630798265</v>
      </c>
      <c r="I17" s="5">
        <v>4438.85</v>
      </c>
      <c r="J17" s="5">
        <v>523.905</v>
      </c>
      <c r="K17" s="5">
        <v>2196.83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3375.4238891820187</v>
      </c>
      <c r="D40" s="9">
        <v>4034.4004499647726</v>
      </c>
      <c r="E40" s="9">
        <v>43339.2359985156</v>
      </c>
      <c r="F40" s="9">
        <v>36356.78076280456</v>
      </c>
      <c r="G40" s="9">
        <v>209008.97178373626</v>
      </c>
      <c r="H40" s="9">
        <v>141443.42958927568</v>
      </c>
      <c r="I40" s="9">
        <v>161250.4204844853</v>
      </c>
      <c r="J40" s="9">
        <v>138593.19767798466</v>
      </c>
      <c r="K40" s="9">
        <v>4369.903</v>
      </c>
      <c r="L40" s="9">
        <v>111246.28099999999</v>
      </c>
      <c r="M40" s="9">
        <v>88424.2025391637</v>
      </c>
      <c r="N40" s="9">
        <v>2142.047</v>
      </c>
      <c r="O40" s="9">
        <v>10100.113771573784</v>
      </c>
      <c r="P40" s="9">
        <v>8975.914</v>
      </c>
      <c r="Q40" s="9">
        <v>3906.3269999999998</v>
      </c>
      <c r="R40" s="9">
        <v>0</v>
      </c>
      <c r="S40" s="9">
        <v>3439.862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984.7003774356015</v>
      </c>
      <c r="D48" s="5">
        <v>1425.1718654213696</v>
      </c>
      <c r="E48" s="5">
        <v>41413.185730770616</v>
      </c>
      <c r="F48" s="5">
        <v>33509.823687089054</v>
      </c>
      <c r="G48" s="5">
        <v>69520.27585253568</v>
      </c>
      <c r="H48" s="5">
        <v>9006.016996622313</v>
      </c>
      <c r="I48" s="5">
        <v>10206.015</v>
      </c>
      <c r="J48" s="5"/>
      <c r="K48" s="5"/>
      <c r="L48" s="5">
        <v>16161.406999999997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2390.7235117464174</v>
      </c>
      <c r="D49" s="5">
        <v>2609.228584543403</v>
      </c>
      <c r="E49" s="5">
        <v>999.831463278266</v>
      </c>
      <c r="F49" s="5">
        <v>0</v>
      </c>
      <c r="G49" s="5">
        <v>129797.37074510001</v>
      </c>
      <c r="H49" s="5">
        <v>102370.57870585733</v>
      </c>
      <c r="I49" s="5">
        <v>131831.9574844853</v>
      </c>
      <c r="J49" s="5">
        <v>133865.17667798465</v>
      </c>
      <c r="K49" s="5">
        <v>0</v>
      </c>
      <c r="L49" s="5">
        <v>77536.057</v>
      </c>
      <c r="M49" s="5">
        <v>83539.2415391637</v>
      </c>
      <c r="N49" s="5">
        <v>0</v>
      </c>
      <c r="O49" s="5">
        <v>10100.113771573784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>
        <v>644.937885399012</v>
      </c>
      <c r="F56" s="5">
        <v>2558.964684528746</v>
      </c>
      <c r="G56" s="5">
        <v>6325.470739212018</v>
      </c>
      <c r="H56" s="5">
        <v>27363.75842371622</v>
      </c>
      <c r="I56" s="5">
        <v>13739.081</v>
      </c>
      <c r="J56" s="5">
        <v>4204.116</v>
      </c>
      <c r="K56" s="5">
        <v>2173.073</v>
      </c>
      <c r="L56" s="5">
        <v>17548.817000000003</v>
      </c>
      <c r="M56" s="5">
        <v>4884.961</v>
      </c>
      <c r="N56" s="5">
        <v>2142.047</v>
      </c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/>
      <c r="H57" s="5"/>
      <c r="I57" s="5">
        <v>1034.517</v>
      </c>
      <c r="J57" s="5"/>
      <c r="K57" s="5"/>
      <c r="L57" s="5"/>
      <c r="M57" s="5"/>
      <c r="N57" s="5"/>
      <c r="O57" s="5"/>
      <c r="P57" s="5">
        <v>8975.914</v>
      </c>
      <c r="Q57" s="5">
        <v>3906.3269999999998</v>
      </c>
      <c r="R57" s="5"/>
      <c r="S57" s="5">
        <v>3439.862</v>
      </c>
      <c r="T57" s="5"/>
      <c r="U57" s="13"/>
      <c r="V57" s="6"/>
    </row>
    <row r="58" spans="2:22" ht="12.75">
      <c r="B58" s="7" t="s">
        <v>12</v>
      </c>
      <c r="C58" s="5"/>
      <c r="D58" s="5"/>
      <c r="E58" s="5">
        <v>281.28091906771</v>
      </c>
      <c r="F58" s="5">
        <v>287.99239118675854</v>
      </c>
      <c r="G58" s="5">
        <v>493.9397845972618</v>
      </c>
      <c r="H58" s="5">
        <v>981.4097159616795</v>
      </c>
      <c r="I58" s="5">
        <v>518.032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>
        <v>2871.9146622912986</v>
      </c>
      <c r="H60" s="5">
        <v>1721.665747118147</v>
      </c>
      <c r="I60" s="5">
        <v>3920.818</v>
      </c>
      <c r="J60" s="5">
        <v>523.905</v>
      </c>
      <c r="K60" s="5">
        <v>2196.83</v>
      </c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31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322.71013601369305</v>
      </c>
      <c r="E72" s="10">
        <v>602.9521591526159</v>
      </c>
      <c r="F72" s="10">
        <v>9355.284978201726</v>
      </c>
      <c r="G72" s="10">
        <v>4739.575545971383</v>
      </c>
      <c r="H72" s="10">
        <v>9149.029550057425</v>
      </c>
      <c r="I72" s="10">
        <v>5258.848337491763</v>
      </c>
      <c r="J72" s="10">
        <v>3114.1747016576346</v>
      </c>
      <c r="K72" s="10">
        <v>837.300817940234</v>
      </c>
      <c r="L72" s="10">
        <v>14786.268773513526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322.71013601369305</v>
      </c>
      <c r="E73" s="5">
        <v>602.9521591526159</v>
      </c>
      <c r="F73" s="5">
        <v>751.161071849432</v>
      </c>
      <c r="G73" s="5">
        <v>2532.7178797226206</v>
      </c>
      <c r="H73" s="5">
        <v>5072.126072338446</v>
      </c>
      <c r="I73" s="5">
        <v>1452.9182904092474</v>
      </c>
      <c r="J73" s="5">
        <v>544.4188520231245</v>
      </c>
      <c r="K73" s="5">
        <v>640.765425912241</v>
      </c>
      <c r="L73" s="5">
        <v>12056.53011257858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8604.123906352293</v>
      </c>
      <c r="G75" s="5">
        <v>2206.857666248762</v>
      </c>
      <c r="H75" s="5">
        <v>4076.90347771898</v>
      </c>
      <c r="I75" s="5">
        <v>3805.930047082516</v>
      </c>
      <c r="J75" s="5">
        <v>2569.75584963451</v>
      </c>
      <c r="K75" s="5">
        <v>196.53539202799303</v>
      </c>
      <c r="L75" s="5">
        <v>2729.7386609349455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7459.347482700758</v>
      </c>
      <c r="E77" s="10">
        <v>8633.667209782205</v>
      </c>
      <c r="F77" s="10">
        <v>23321.280484723175</v>
      </c>
      <c r="G77" s="10">
        <v>8436.963205495007</v>
      </c>
      <c r="H77" s="10">
        <v>9965.537009332638</v>
      </c>
      <c r="I77" s="10">
        <v>15108.580562295767</v>
      </c>
      <c r="J77" s="10">
        <v>5738.5834906543605</v>
      </c>
      <c r="K77" s="10">
        <v>8420.255632279237</v>
      </c>
      <c r="L77" s="10">
        <v>78.79892273685654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538.5832443465425</v>
      </c>
      <c r="E78" s="5">
        <v>502.1697801544748</v>
      </c>
      <c r="F78" s="5">
        <v>197.2669686243522</v>
      </c>
      <c r="G78" s="5">
        <v>601.0144589139616</v>
      </c>
      <c r="H78" s="5">
        <v>1049.840251621965</v>
      </c>
      <c r="I78" s="5">
        <v>2063.3725049874715</v>
      </c>
      <c r="J78" s="5">
        <v>3840.753848480863</v>
      </c>
      <c r="K78" s="5">
        <v>7263.587020133513</v>
      </c>
      <c r="L78" s="5">
        <v>78.79892273685654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6920.764238354215</v>
      </c>
      <c r="E80" s="5">
        <v>8131.49742962773</v>
      </c>
      <c r="F80" s="5">
        <v>23124.01351609882</v>
      </c>
      <c r="G80" s="5">
        <v>7835.948746581046</v>
      </c>
      <c r="H80" s="5">
        <v>8915.696757710673</v>
      </c>
      <c r="I80" s="5">
        <v>13045.208057308295</v>
      </c>
      <c r="J80" s="5">
        <v>1897.829642173498</v>
      </c>
      <c r="K80" s="5">
        <v>1156.6686121457237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4541.968758193483</v>
      </c>
      <c r="E82" s="10">
        <v>3600.0895639052305</v>
      </c>
      <c r="F82" s="10">
        <v>7809.445747578384</v>
      </c>
      <c r="G82" s="10">
        <v>7901.528123890257</v>
      </c>
      <c r="H82" s="10">
        <v>5439.930197689324</v>
      </c>
      <c r="I82" s="10">
        <v>8336.130745246763</v>
      </c>
      <c r="J82" s="10">
        <v>5896.668514268736</v>
      </c>
      <c r="K82" s="10">
        <v>1259.1605615852236</v>
      </c>
      <c r="L82" s="10">
        <v>1350.3857876426039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3766.965774440144</v>
      </c>
      <c r="E83" s="5">
        <v>1681.729197338131</v>
      </c>
      <c r="F83" s="5">
        <v>2547.0331668566855</v>
      </c>
      <c r="G83" s="5">
        <v>3758.9302255062607</v>
      </c>
      <c r="H83" s="5">
        <v>247.85608427002677</v>
      </c>
      <c r="I83" s="5">
        <v>491.39400547393194</v>
      </c>
      <c r="J83" s="5">
        <v>166.38454611482052</v>
      </c>
      <c r="K83" s="5">
        <v>0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775.0029837533392</v>
      </c>
      <c r="E84" s="5">
        <v>1918.3603665670994</v>
      </c>
      <c r="F84" s="5">
        <v>5262.412580721698</v>
      </c>
      <c r="G84" s="5">
        <v>4142.597898383996</v>
      </c>
      <c r="H84" s="5">
        <v>5192.074113419297</v>
      </c>
      <c r="I84" s="5">
        <v>7844.73673977283</v>
      </c>
      <c r="J84" s="5">
        <v>5730.283968153915</v>
      </c>
      <c r="K84" s="5">
        <v>1259.1605615852236</v>
      </c>
      <c r="L84" s="5">
        <v>1350.3857876426039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114.52423800717054</v>
      </c>
      <c r="E91" s="10">
        <v>204.45342720588044</v>
      </c>
      <c r="F91" s="10">
        <v>912.1617028506479</v>
      </c>
      <c r="G91" s="10">
        <v>2111.8527032830852</v>
      </c>
      <c r="H91" s="10">
        <v>6273.620605156336</v>
      </c>
      <c r="I91" s="10">
        <v>7671.2132547355595</v>
      </c>
      <c r="J91" s="10">
        <v>7647.515082174348</v>
      </c>
      <c r="K91" s="10">
        <v>3705.715364441894</v>
      </c>
      <c r="L91" s="10">
        <v>1762.5786221450778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53.667707504556454</v>
      </c>
      <c r="E97" s="10">
        <v>95.91833053998504</v>
      </c>
      <c r="F97" s="10">
        <v>240.0499288381473</v>
      </c>
      <c r="G97" s="10">
        <v>117.62217222369152</v>
      </c>
      <c r="H97" s="10">
        <v>217.22361949841255</v>
      </c>
      <c r="I97" s="10">
        <v>346.81013602966607</v>
      </c>
      <c r="J97" s="10">
        <v>115.86220692483136</v>
      </c>
      <c r="K97" s="10">
        <v>4.74489844070976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53.667707504556454</v>
      </c>
      <c r="E99" s="5">
        <v>95.91833053998504</v>
      </c>
      <c r="F99" s="5">
        <v>240.0499288381473</v>
      </c>
      <c r="G99" s="5">
        <v>117.62217222369152</v>
      </c>
      <c r="H99" s="5">
        <v>217.22361949841255</v>
      </c>
      <c r="I99" s="5">
        <v>346.81013602966607</v>
      </c>
      <c r="J99" s="5">
        <v>115.86220692483136</v>
      </c>
      <c r="K99" s="5">
        <v>4.74489844070976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12492.218322419661</v>
      </c>
      <c r="E101" s="9">
        <v>13137.080690585917</v>
      </c>
      <c r="F101" s="9">
        <v>41638.22284219207</v>
      </c>
      <c r="G101" s="9">
        <v>23307.541750863424</v>
      </c>
      <c r="H101" s="9">
        <v>31045.340981734138</v>
      </c>
      <c r="I101" s="9">
        <v>36721.583035799515</v>
      </c>
      <c r="J101" s="9">
        <v>22512.803995679908</v>
      </c>
      <c r="K101" s="9">
        <v>14227.177274687298</v>
      </c>
      <c r="L101" s="9">
        <v>17978.032106038063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322.71013601369305</v>
      </c>
      <c r="E107" s="16">
        <v>602.9521591526159</v>
      </c>
      <c r="F107" s="16">
        <v>751.161071849432</v>
      </c>
      <c r="G107" s="16">
        <v>2532.7178797226206</v>
      </c>
      <c r="H107" s="16">
        <v>5072.126072338446</v>
      </c>
      <c r="I107" s="16">
        <v>1452.9182904092474</v>
      </c>
      <c r="J107" s="16">
        <v>544.4188520231245</v>
      </c>
      <c r="K107" s="16">
        <v>640.765425912241</v>
      </c>
      <c r="L107" s="16">
        <v>12056.53011257858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322.71013601369305</v>
      </c>
      <c r="E109" s="5">
        <v>602.9521591526159</v>
      </c>
      <c r="F109" s="5">
        <v>751.161071849432</v>
      </c>
      <c r="G109" s="5">
        <v>2532.7178797226206</v>
      </c>
      <c r="H109" s="5">
        <v>5072.126072338446</v>
      </c>
      <c r="I109" s="5">
        <v>1452.9182904092474</v>
      </c>
      <c r="J109" s="5">
        <v>544.4188520231245</v>
      </c>
      <c r="K109" s="5">
        <v>640.765425912241</v>
      </c>
      <c r="L109" s="5">
        <v>12056.53011257858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31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3375.4238891820187</v>
      </c>
      <c r="D133" s="10">
        <f t="shared" si="1"/>
        <v>4357.110585978466</v>
      </c>
      <c r="E133" s="10">
        <f t="shared" si="1"/>
        <v>43660.90723860051</v>
      </c>
      <c r="F133" s="10">
        <f t="shared" si="1"/>
        <v>45424.07334981953</v>
      </c>
      <c r="G133" s="10">
        <f t="shared" si="1"/>
        <v>210382.69288281907</v>
      </c>
      <c r="H133" s="10">
        <f t="shared" si="1"/>
        <v>147889.3836762533</v>
      </c>
      <c r="I133" s="10">
        <f t="shared" si="1"/>
        <v>162070.41882197707</v>
      </c>
      <c r="J133" s="10">
        <f t="shared" si="1"/>
        <v>141183.4673796423</v>
      </c>
      <c r="K133" s="10">
        <f t="shared" si="1"/>
        <v>3010.373817940234</v>
      </c>
      <c r="L133" s="10">
        <f t="shared" si="1"/>
        <v>126032.54977351351</v>
      </c>
      <c r="M133" s="10">
        <f t="shared" si="1"/>
        <v>88424.2025391637</v>
      </c>
      <c r="N133" s="10">
        <f t="shared" si="1"/>
        <v>2142.047</v>
      </c>
      <c r="O133" s="10">
        <f t="shared" si="1"/>
        <v>10100.113771573784</v>
      </c>
      <c r="P133" s="10">
        <f t="shared" si="1"/>
        <v>8975.914</v>
      </c>
      <c r="Q133" s="10">
        <f t="shared" si="1"/>
        <v>3906.3269999999998</v>
      </c>
      <c r="R133" s="10">
        <f t="shared" si="1"/>
        <v>0</v>
      </c>
      <c r="S133" s="10">
        <f t="shared" si="1"/>
        <v>3439.862</v>
      </c>
      <c r="T133" s="10">
        <f>SUM(C133:S133)</f>
        <v>1004374.8677264634</v>
      </c>
    </row>
    <row r="134" spans="2:20" ht="12.75">
      <c r="B134" t="s">
        <v>126</v>
      </c>
      <c r="C134" s="17">
        <f aca="true" t="shared" si="2" ref="C134:R136">C12+C73</f>
        <v>3375.4238891820187</v>
      </c>
      <c r="D134" s="17">
        <f t="shared" si="2"/>
        <v>4357.110585978466</v>
      </c>
      <c r="E134" s="17">
        <f t="shared" si="2"/>
        <v>43015.96935320149</v>
      </c>
      <c r="F134" s="17">
        <f t="shared" si="2"/>
        <v>34260.98475893849</v>
      </c>
      <c r="G134" s="17">
        <f t="shared" si="2"/>
        <v>201850.36447735832</v>
      </c>
      <c r="H134" s="17">
        <f t="shared" si="2"/>
        <v>116448.7217748181</v>
      </c>
      <c r="I134" s="17">
        <f t="shared" si="2"/>
        <v>143490.89077489456</v>
      </c>
      <c r="J134" s="17">
        <f t="shared" si="2"/>
        <v>134409.59553000776</v>
      </c>
      <c r="K134" s="17">
        <f t="shared" si="2"/>
        <v>640.765425912241</v>
      </c>
      <c r="L134" s="17">
        <f t="shared" si="2"/>
        <v>105753.99411257857</v>
      </c>
      <c r="M134" s="17">
        <f t="shared" si="2"/>
        <v>83539.2415391637</v>
      </c>
      <c r="N134" s="17">
        <f t="shared" si="2"/>
        <v>0</v>
      </c>
      <c r="O134" s="17">
        <f t="shared" si="2"/>
        <v>10100.113771573784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881243.1759936075</v>
      </c>
    </row>
    <row r="135" spans="2:20" ht="12.75">
      <c r="B135" t="s">
        <v>127</v>
      </c>
      <c r="C135" s="17">
        <f t="shared" si="2"/>
        <v>0</v>
      </c>
      <c r="D135" s="17">
        <f t="shared" si="2"/>
        <v>0</v>
      </c>
      <c r="E135" s="17">
        <f t="shared" si="2"/>
        <v>644.937885399012</v>
      </c>
      <c r="F135" s="17">
        <f t="shared" si="2"/>
        <v>2558.964684528746</v>
      </c>
      <c r="G135" s="17">
        <f t="shared" si="2"/>
        <v>6325.470739212018</v>
      </c>
      <c r="H135" s="17">
        <f t="shared" si="2"/>
        <v>27363.75842371622</v>
      </c>
      <c r="I135" s="17">
        <f t="shared" si="2"/>
        <v>14773.598</v>
      </c>
      <c r="J135" s="17">
        <f t="shared" si="2"/>
        <v>4204.116</v>
      </c>
      <c r="K135" s="17">
        <f t="shared" si="2"/>
        <v>2173.073</v>
      </c>
      <c r="L135" s="17">
        <f t="shared" si="2"/>
        <v>17548.817000000003</v>
      </c>
      <c r="M135" s="17">
        <f t="shared" si="2"/>
        <v>4884.961</v>
      </c>
      <c r="N135" s="17">
        <f t="shared" si="2"/>
        <v>2142.047</v>
      </c>
      <c r="O135" s="17">
        <f t="shared" si="2"/>
        <v>0</v>
      </c>
      <c r="P135" s="17">
        <f t="shared" si="2"/>
        <v>8975.914</v>
      </c>
      <c r="Q135" s="17">
        <f t="shared" si="2"/>
        <v>3906.3269999999998</v>
      </c>
      <c r="R135" s="17">
        <f t="shared" si="2"/>
        <v>0</v>
      </c>
      <c r="S135" s="17">
        <f>S13+S74</f>
        <v>3439.862</v>
      </c>
      <c r="T135" s="16">
        <f t="shared" si="3"/>
        <v>98941.84673285601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8604.123906352293</v>
      </c>
      <c r="G136" s="17">
        <f t="shared" si="2"/>
        <v>2206.857666248762</v>
      </c>
      <c r="H136" s="17">
        <f t="shared" si="2"/>
        <v>4076.90347771898</v>
      </c>
      <c r="I136" s="17">
        <f t="shared" si="2"/>
        <v>3805.930047082516</v>
      </c>
      <c r="J136" s="17">
        <f t="shared" si="2"/>
        <v>2569.75584963451</v>
      </c>
      <c r="K136" s="17">
        <f t="shared" si="2"/>
        <v>196.53539202799303</v>
      </c>
      <c r="L136" s="17">
        <f t="shared" si="2"/>
        <v>2729.7386609349455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24189.845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7459.347482700758</v>
      </c>
      <c r="E138" s="10">
        <f t="shared" si="4"/>
        <v>8914.948128849916</v>
      </c>
      <c r="F138" s="10">
        <f t="shared" si="4"/>
        <v>23609.272875909934</v>
      </c>
      <c r="G138" s="10">
        <f t="shared" si="4"/>
        <v>11802.817652383568</v>
      </c>
      <c r="H138" s="10">
        <f t="shared" si="4"/>
        <v>12668.612472412464</v>
      </c>
      <c r="I138" s="10">
        <f t="shared" si="4"/>
        <v>19547.43056229577</v>
      </c>
      <c r="J138" s="10">
        <f t="shared" si="4"/>
        <v>6262.48849065436</v>
      </c>
      <c r="K138" s="10">
        <f t="shared" si="4"/>
        <v>10617.085632279237</v>
      </c>
      <c r="L138" s="10">
        <f t="shared" si="4"/>
        <v>78.79892273685654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100960.80222022286</v>
      </c>
    </row>
    <row r="139" spans="2:20" ht="12.75">
      <c r="B139" t="s">
        <v>130</v>
      </c>
      <c r="C139" s="17">
        <f t="shared" si="4"/>
        <v>0</v>
      </c>
      <c r="D139" s="17">
        <f t="shared" si="4"/>
        <v>538.5832443465425</v>
      </c>
      <c r="E139" s="17">
        <f t="shared" si="4"/>
        <v>783.4506992221848</v>
      </c>
      <c r="F139" s="17">
        <f t="shared" si="4"/>
        <v>485.2593598111107</v>
      </c>
      <c r="G139" s="17">
        <f t="shared" si="4"/>
        <v>3966.868905802522</v>
      </c>
      <c r="H139" s="17">
        <f t="shared" si="4"/>
        <v>3752.9157147017913</v>
      </c>
      <c r="I139" s="17">
        <f t="shared" si="4"/>
        <v>6502.222504987472</v>
      </c>
      <c r="J139" s="17">
        <f t="shared" si="4"/>
        <v>4364.658848480863</v>
      </c>
      <c r="K139" s="17">
        <f t="shared" si="4"/>
        <v>9460.417020133513</v>
      </c>
      <c r="L139" s="17">
        <f t="shared" si="4"/>
        <v>78.79892273685654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29933.175220222856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6920.764238354215</v>
      </c>
      <c r="E141" s="17">
        <f t="shared" si="4"/>
        <v>8131.49742962773</v>
      </c>
      <c r="F141" s="17">
        <f t="shared" si="4"/>
        <v>23124.01351609882</v>
      </c>
      <c r="G141" s="17">
        <f t="shared" si="4"/>
        <v>7835.948746581046</v>
      </c>
      <c r="H141" s="17">
        <f t="shared" si="4"/>
        <v>8915.696757710673</v>
      </c>
      <c r="I141" s="17">
        <f t="shared" si="4"/>
        <v>13045.208057308295</v>
      </c>
      <c r="J141" s="17">
        <f t="shared" si="4"/>
        <v>1897.829642173498</v>
      </c>
      <c r="K141" s="17">
        <f t="shared" si="4"/>
        <v>1156.6686121457237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71027.627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4541.968758193483</v>
      </c>
      <c r="E143" s="10">
        <f t="shared" si="5"/>
        <v>3600.0895639052305</v>
      </c>
      <c r="F143" s="10">
        <f t="shared" si="5"/>
        <v>7809.445747578384</v>
      </c>
      <c r="G143" s="10">
        <f t="shared" si="5"/>
        <v>7901.528123890257</v>
      </c>
      <c r="H143" s="10">
        <f t="shared" si="5"/>
        <v>5439.930197689324</v>
      </c>
      <c r="I143" s="10">
        <f t="shared" si="5"/>
        <v>8336.130745246763</v>
      </c>
      <c r="J143" s="10">
        <f t="shared" si="5"/>
        <v>5896.668514268736</v>
      </c>
      <c r="K143" s="10">
        <f t="shared" si="5"/>
        <v>1259.1605615852236</v>
      </c>
      <c r="L143" s="10">
        <f t="shared" si="5"/>
        <v>1350.3857876426039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46135.30800000001</v>
      </c>
    </row>
    <row r="144" spans="2:20" ht="12.75">
      <c r="B144" t="s">
        <v>0</v>
      </c>
      <c r="C144" s="17">
        <f t="shared" si="5"/>
        <v>0</v>
      </c>
      <c r="D144" s="17">
        <f t="shared" si="5"/>
        <v>3766.965774440144</v>
      </c>
      <c r="E144" s="17">
        <f t="shared" si="5"/>
        <v>1681.729197338131</v>
      </c>
      <c r="F144" s="17">
        <f t="shared" si="5"/>
        <v>2547.0331668566855</v>
      </c>
      <c r="G144" s="17">
        <f t="shared" si="5"/>
        <v>3758.9302255062607</v>
      </c>
      <c r="H144" s="17">
        <f t="shared" si="5"/>
        <v>247.85608427002677</v>
      </c>
      <c r="I144" s="17">
        <f t="shared" si="5"/>
        <v>491.39400547393194</v>
      </c>
      <c r="J144" s="17">
        <f t="shared" si="5"/>
        <v>166.38454611482052</v>
      </c>
      <c r="K144" s="17">
        <f t="shared" si="5"/>
        <v>0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12660.293000000001</v>
      </c>
    </row>
    <row r="145" spans="2:20" ht="12.75">
      <c r="B145" t="s">
        <v>1</v>
      </c>
      <c r="C145" s="17">
        <f t="shared" si="5"/>
        <v>0</v>
      </c>
      <c r="D145" s="17">
        <f t="shared" si="5"/>
        <v>775.0029837533392</v>
      </c>
      <c r="E145" s="17">
        <f t="shared" si="5"/>
        <v>1918.3603665670994</v>
      </c>
      <c r="F145" s="17">
        <f t="shared" si="5"/>
        <v>5262.412580721698</v>
      </c>
      <c r="G145" s="17">
        <f t="shared" si="5"/>
        <v>4142.597898383996</v>
      </c>
      <c r="H145" s="17">
        <f t="shared" si="5"/>
        <v>5192.074113419297</v>
      </c>
      <c r="I145" s="17">
        <f t="shared" si="5"/>
        <v>7844.73673977283</v>
      </c>
      <c r="J145" s="17">
        <f t="shared" si="5"/>
        <v>5730.283968153915</v>
      </c>
      <c r="K145" s="17">
        <f t="shared" si="5"/>
        <v>1259.1605615852236</v>
      </c>
      <c r="L145" s="17">
        <f t="shared" si="5"/>
        <v>1350.3857876426039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33475.015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114.52423800717054</v>
      </c>
      <c r="E152" s="10">
        <f t="shared" si="7"/>
        <v>204.45342720588044</v>
      </c>
      <c r="F152" s="10">
        <f t="shared" si="7"/>
        <v>912.1617028506479</v>
      </c>
      <c r="G152" s="10">
        <f t="shared" si="7"/>
        <v>2111.8527032830852</v>
      </c>
      <c r="H152" s="10">
        <f t="shared" si="7"/>
        <v>6273.620605156336</v>
      </c>
      <c r="I152" s="10">
        <f t="shared" si="7"/>
        <v>7671.2132547355595</v>
      </c>
      <c r="J152" s="10">
        <f t="shared" si="7"/>
        <v>7647.515082174348</v>
      </c>
      <c r="K152" s="10">
        <f t="shared" si="7"/>
        <v>3705.715364441894</v>
      </c>
      <c r="L152" s="10">
        <f t="shared" si="7"/>
        <v>1762.5786221450778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30403.635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53.667707504556454</v>
      </c>
      <c r="E158" s="10">
        <f t="shared" si="9"/>
        <v>95.91833053998504</v>
      </c>
      <c r="F158" s="10">
        <f t="shared" si="9"/>
        <v>240.0499288381473</v>
      </c>
      <c r="G158" s="10">
        <f t="shared" si="9"/>
        <v>117.62217222369152</v>
      </c>
      <c r="H158" s="10">
        <f t="shared" si="9"/>
        <v>217.22361949841255</v>
      </c>
      <c r="I158" s="10">
        <f t="shared" si="9"/>
        <v>346.81013602966607</v>
      </c>
      <c r="J158" s="10">
        <f t="shared" si="9"/>
        <v>115.86220692483136</v>
      </c>
      <c r="K158" s="10">
        <f t="shared" si="9"/>
        <v>4.74489844070976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1191.899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53.667707504556454</v>
      </c>
      <c r="E160" s="17">
        <f t="shared" si="9"/>
        <v>95.91833053998504</v>
      </c>
      <c r="F160" s="17">
        <f t="shared" si="9"/>
        <v>240.0499288381473</v>
      </c>
      <c r="G160" s="17">
        <f t="shared" si="9"/>
        <v>117.62217222369152</v>
      </c>
      <c r="H160" s="17">
        <f t="shared" si="9"/>
        <v>217.22361949841255</v>
      </c>
      <c r="I160" s="17">
        <f t="shared" si="9"/>
        <v>346.81013602966607</v>
      </c>
      <c r="J160" s="17">
        <f t="shared" si="9"/>
        <v>115.86220692483136</v>
      </c>
      <c r="K160" s="17">
        <f t="shared" si="9"/>
        <v>4.74489844070976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1191.899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3375.4238891820187</v>
      </c>
      <c r="D162" s="9">
        <f t="shared" si="10"/>
        <v>16526.618772384434</v>
      </c>
      <c r="E162" s="9">
        <f t="shared" si="10"/>
        <v>56476.31668910151</v>
      </c>
      <c r="F162" s="9">
        <f t="shared" si="10"/>
        <v>77995.00360499663</v>
      </c>
      <c r="G162" s="9">
        <f t="shared" si="10"/>
        <v>232316.51353459968</v>
      </c>
      <c r="H162" s="9">
        <f t="shared" si="10"/>
        <v>172488.7705710098</v>
      </c>
      <c r="I162" s="9">
        <f t="shared" si="10"/>
        <v>197972.00352028484</v>
      </c>
      <c r="J162" s="9">
        <f t="shared" si="10"/>
        <v>161106.00167366458</v>
      </c>
      <c r="K162" s="9">
        <f t="shared" si="10"/>
        <v>18597.080274687298</v>
      </c>
      <c r="L162" s="9">
        <f t="shared" si="10"/>
        <v>129224.31310603805</v>
      </c>
      <c r="M162" s="9">
        <f t="shared" si="10"/>
        <v>88424.2025391637</v>
      </c>
      <c r="N162" s="9">
        <f t="shared" si="10"/>
        <v>2142.047</v>
      </c>
      <c r="O162" s="9">
        <f t="shared" si="10"/>
        <v>10100.113771573784</v>
      </c>
      <c r="P162" s="9">
        <f t="shared" si="10"/>
        <v>8975.914</v>
      </c>
      <c r="Q162" s="9">
        <f t="shared" si="10"/>
        <v>3906.3269999999998</v>
      </c>
      <c r="R162" s="9">
        <f t="shared" si="10"/>
        <v>0</v>
      </c>
      <c r="S162" s="9">
        <f t="shared" si="10"/>
        <v>3439.862</v>
      </c>
      <c r="T162" s="9">
        <f t="shared" si="3"/>
        <v>1183066.5119466865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0</v>
      </c>
      <c r="E169" s="17">
        <f t="shared" si="11"/>
        <v>0</v>
      </c>
      <c r="F169" s="17">
        <f t="shared" si="11"/>
        <v>0</v>
      </c>
      <c r="G169" s="17">
        <f t="shared" si="11"/>
        <v>0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0</v>
      </c>
    </row>
    <row r="170" spans="2:20" ht="12.75">
      <c r="B170" t="s">
        <v>24</v>
      </c>
      <c r="C170" s="17">
        <f t="shared" si="11"/>
        <v>984.7003774356015</v>
      </c>
      <c r="D170" s="17">
        <f t="shared" si="11"/>
        <v>1747.8820014350626</v>
      </c>
      <c r="E170" s="17">
        <f t="shared" si="11"/>
        <v>42016.13788992323</v>
      </c>
      <c r="F170" s="17">
        <f t="shared" si="11"/>
        <v>34260.98475893849</v>
      </c>
      <c r="G170" s="17">
        <f t="shared" si="11"/>
        <v>72052.9937322583</v>
      </c>
      <c r="H170" s="17">
        <f t="shared" si="11"/>
        <v>14078.143068960759</v>
      </c>
      <c r="I170" s="17">
        <f t="shared" si="11"/>
        <v>11658.933290409246</v>
      </c>
      <c r="J170" s="17">
        <f t="shared" si="11"/>
        <v>544.4188520231245</v>
      </c>
      <c r="K170" s="17">
        <f t="shared" si="11"/>
        <v>640.765425912241</v>
      </c>
      <c r="L170" s="17">
        <f t="shared" si="11"/>
        <v>28217.937112578576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206202.8965098746</v>
      </c>
    </row>
    <row r="171" spans="2:20" ht="12.75">
      <c r="B171" t="s">
        <v>25</v>
      </c>
      <c r="C171" s="17">
        <f t="shared" si="11"/>
        <v>2390.7235117464174</v>
      </c>
      <c r="D171" s="17">
        <f t="shared" si="11"/>
        <v>2609.228584543403</v>
      </c>
      <c r="E171" s="17">
        <f t="shared" si="11"/>
        <v>999.831463278266</v>
      </c>
      <c r="F171" s="17">
        <f t="shared" si="11"/>
        <v>0</v>
      </c>
      <c r="G171" s="17">
        <f t="shared" si="11"/>
        <v>129797.37074510001</v>
      </c>
      <c r="H171" s="17">
        <f t="shared" si="11"/>
        <v>102370.57870585733</v>
      </c>
      <c r="I171" s="17">
        <f t="shared" si="11"/>
        <v>131831.9574844853</v>
      </c>
      <c r="J171" s="17">
        <f t="shared" si="11"/>
        <v>133865.17667798465</v>
      </c>
      <c r="K171" s="17">
        <f t="shared" si="11"/>
        <v>0</v>
      </c>
      <c r="L171" s="17">
        <f t="shared" si="11"/>
        <v>77536.057</v>
      </c>
      <c r="M171" s="17">
        <f t="shared" si="11"/>
        <v>83539.2415391637</v>
      </c>
      <c r="N171" s="17">
        <f t="shared" si="11"/>
        <v>0</v>
      </c>
      <c r="O171" s="17">
        <f t="shared" si="11"/>
        <v>10100.113771573784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675040.2794837329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0</v>
      </c>
      <c r="I172" s="17">
        <f t="shared" si="11"/>
        <v>0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0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1880" topLeftCell="L1" activePane="topLeft" state="split"/>
      <selection pane="topLeft" activeCell="C169" sqref="C169:S175"/>
      <selection pane="topRight" activeCell="T55" sqref="T1:V16384"/>
    </sheetView>
  </sheetViews>
  <sheetFormatPr defaultColWidth="11.00390625" defaultRowHeight="12.75"/>
  <cols>
    <col min="1" max="1" width="5.00390625" style="0" customWidth="1"/>
    <col min="2" max="2" width="39.25390625" style="0" customWidth="1"/>
  </cols>
  <sheetData>
    <row r="4" ht="12.75">
      <c r="B4" s="2" t="s">
        <v>32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16201.21176060486</v>
      </c>
      <c r="D11" s="10">
        <v>54994.20655313549</v>
      </c>
      <c r="E11" s="10">
        <v>28448.71972401524</v>
      </c>
      <c r="F11" s="10">
        <v>23012.173668457683</v>
      </c>
      <c r="G11" s="10">
        <v>10704.005186734463</v>
      </c>
      <c r="H11" s="10">
        <v>32199.595326529874</v>
      </c>
      <c r="I11" s="10">
        <v>26993.733999555247</v>
      </c>
      <c r="J11" s="10">
        <v>37712.08400243</v>
      </c>
      <c r="K11" s="10">
        <v>12305.787000000002</v>
      </c>
      <c r="L11" s="10">
        <v>13744.278</v>
      </c>
      <c r="M11" s="10">
        <v>4123.561</v>
      </c>
      <c r="N11" s="10">
        <v>24300.383</v>
      </c>
      <c r="O11" s="10">
        <v>12404.61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12493.696855504671</v>
      </c>
      <c r="D12" s="5">
        <v>50322.421300770504</v>
      </c>
      <c r="E12" s="5">
        <v>18363.938438330148</v>
      </c>
      <c r="F12" s="5">
        <v>12249.250802351158</v>
      </c>
      <c r="G12" s="5">
        <v>4939.072650343179</v>
      </c>
      <c r="H12" s="5">
        <v>17077.127997547872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3707.514905100189</v>
      </c>
      <c r="D13" s="5">
        <v>4671.785252364983</v>
      </c>
      <c r="E13" s="5">
        <v>10084.781285685094</v>
      </c>
      <c r="F13" s="5">
        <v>10762.922866106523</v>
      </c>
      <c r="G13" s="5">
        <v>5764.932536391283</v>
      </c>
      <c r="H13" s="5">
        <v>15122.467328982004</v>
      </c>
      <c r="I13" s="5">
        <v>26993.733999555247</v>
      </c>
      <c r="J13" s="5">
        <v>37712.08400243</v>
      </c>
      <c r="K13" s="5">
        <v>12305.787000000002</v>
      </c>
      <c r="L13" s="5">
        <v>13744.278</v>
      </c>
      <c r="M13" s="5">
        <v>4123.561</v>
      </c>
      <c r="N13" s="5">
        <v>24300.383</v>
      </c>
      <c r="O13" s="5">
        <v>12404.61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541.854819516065</v>
      </c>
      <c r="F16" s="10">
        <v>564.1929188753861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541.854819516065</v>
      </c>
      <c r="F17" s="5">
        <v>564.1929188753861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16201.21176060486</v>
      </c>
      <c r="D40" s="9">
        <v>54994.20655313549</v>
      </c>
      <c r="E40" s="9">
        <v>28990.574543531307</v>
      </c>
      <c r="F40" s="9">
        <v>23576.36658733307</v>
      </c>
      <c r="G40" s="9">
        <v>10704.005186734463</v>
      </c>
      <c r="H40" s="9">
        <v>32199.595326529874</v>
      </c>
      <c r="I40" s="9">
        <v>26993.733999555247</v>
      </c>
      <c r="J40" s="9">
        <v>37712.08400243</v>
      </c>
      <c r="K40" s="9">
        <v>12305.787000000002</v>
      </c>
      <c r="L40" s="9">
        <v>13744.278</v>
      </c>
      <c r="M40" s="9">
        <v>4123.561</v>
      </c>
      <c r="N40" s="9">
        <v>24300.383</v>
      </c>
      <c r="O40" s="9">
        <v>12404.61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12493.696855504671</v>
      </c>
      <c r="D48" s="5">
        <v>50322.421300770504</v>
      </c>
      <c r="E48" s="5">
        <v>18363.938438330148</v>
      </c>
      <c r="F48" s="5">
        <v>12249.250802351158</v>
      </c>
      <c r="G48" s="5">
        <v>4939.072650343179</v>
      </c>
      <c r="H48" s="5">
        <v>17077.127997547872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>
        <v>1699.5238541704232</v>
      </c>
      <c r="D56" s="5">
        <v>3945.111319461974</v>
      </c>
      <c r="E56" s="5">
        <v>9398.48669960213</v>
      </c>
      <c r="F56" s="5">
        <v>10762.922866106523</v>
      </c>
      <c r="G56" s="5">
        <v>5764.932536391283</v>
      </c>
      <c r="H56" s="5">
        <v>14867.801563833495</v>
      </c>
      <c r="I56" s="5">
        <v>26993.733999555247</v>
      </c>
      <c r="J56" s="5">
        <v>30097.89500243</v>
      </c>
      <c r="K56" s="5">
        <v>11731.486000000003</v>
      </c>
      <c r="L56" s="5">
        <v>9851.271</v>
      </c>
      <c r="M56" s="5"/>
      <c r="N56" s="5">
        <v>24300.383</v>
      </c>
      <c r="O56" s="5">
        <v>8769.708</v>
      </c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>
        <v>2007.9910509297656</v>
      </c>
      <c r="D57" s="5">
        <v>726.6739329030087</v>
      </c>
      <c r="E57" s="5">
        <v>686.2945860829637</v>
      </c>
      <c r="F57" s="5"/>
      <c r="G57" s="5"/>
      <c r="H57" s="5">
        <v>254.6657651485101</v>
      </c>
      <c r="I57" s="5"/>
      <c r="J57" s="5">
        <v>7614.188999999999</v>
      </c>
      <c r="K57" s="5">
        <v>574.301</v>
      </c>
      <c r="L57" s="5">
        <v>3893.0069999999996</v>
      </c>
      <c r="M57" s="5">
        <v>4123.561</v>
      </c>
      <c r="N57" s="5"/>
      <c r="O57" s="5">
        <v>3634.9020000000005</v>
      </c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541.854819516065</v>
      </c>
      <c r="F59" s="5">
        <v>564.1929188753861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32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39431.7758224561</v>
      </c>
      <c r="E72" s="10">
        <v>53748.89150223225</v>
      </c>
      <c r="F72" s="10">
        <v>39905.05137761383</v>
      </c>
      <c r="G72" s="10">
        <v>37939.04176753194</v>
      </c>
      <c r="H72" s="10">
        <v>65816.93550336563</v>
      </c>
      <c r="I72" s="10">
        <v>104307.00408830291</v>
      </c>
      <c r="J72" s="10">
        <v>102886.96106701905</v>
      </c>
      <c r="K72" s="10">
        <v>127844.83187147827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37598.16702807122</v>
      </c>
      <c r="E73" s="5">
        <v>46367.37633343475</v>
      </c>
      <c r="F73" s="5">
        <v>37581.335947182444</v>
      </c>
      <c r="G73" s="5">
        <v>33191.87100965299</v>
      </c>
      <c r="H73" s="5">
        <v>59181.76114388077</v>
      </c>
      <c r="I73" s="5">
        <v>97721.88680380482</v>
      </c>
      <c r="J73" s="5">
        <v>99308.40203857346</v>
      </c>
      <c r="K73" s="5">
        <v>126974.1996953995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1833.6087943848756</v>
      </c>
      <c r="E74" s="5">
        <v>7381.515168797498</v>
      </c>
      <c r="F74" s="5">
        <v>2323.715430431386</v>
      </c>
      <c r="G74" s="5">
        <v>4747.170757878947</v>
      </c>
      <c r="H74" s="5">
        <v>6635.174359484865</v>
      </c>
      <c r="I74" s="5">
        <v>6585.117284498085</v>
      </c>
      <c r="J74" s="5">
        <v>3578.559028445585</v>
      </c>
      <c r="K74" s="5">
        <v>870.6321760787629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25761.750232248738</v>
      </c>
      <c r="E77" s="10">
        <v>26844.580850129874</v>
      </c>
      <c r="F77" s="10">
        <v>22580.47114124144</v>
      </c>
      <c r="G77" s="10">
        <v>31537.752682726357</v>
      </c>
      <c r="H77" s="10">
        <v>45841.38104588669</v>
      </c>
      <c r="I77" s="10">
        <v>51319.20999594135</v>
      </c>
      <c r="J77" s="10">
        <v>19200.58828086762</v>
      </c>
      <c r="K77" s="10">
        <v>8614.368648694981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6516.241409328835</v>
      </c>
      <c r="E78" s="5">
        <v>8113.705382224314</v>
      </c>
      <c r="F78" s="5">
        <v>12465.186519196559</v>
      </c>
      <c r="G78" s="5">
        <v>22504.226360415567</v>
      </c>
      <c r="H78" s="5">
        <v>24260.650601461733</v>
      </c>
      <c r="I78" s="5">
        <v>28291.34449980316</v>
      </c>
      <c r="J78" s="5">
        <v>14221.46347832019</v>
      </c>
      <c r="K78" s="5">
        <v>7760.758749249635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19245.508822919903</v>
      </c>
      <c r="E80" s="5">
        <v>18730.87546790556</v>
      </c>
      <c r="F80" s="5">
        <v>10115.284622044883</v>
      </c>
      <c r="G80" s="5">
        <v>9033.52632231079</v>
      </c>
      <c r="H80" s="5">
        <v>21580.730444424953</v>
      </c>
      <c r="I80" s="5">
        <v>23027.865496138194</v>
      </c>
      <c r="J80" s="5">
        <v>4979.124802547433</v>
      </c>
      <c r="K80" s="5">
        <v>853.6098994453457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11260.820528682696</v>
      </c>
      <c r="E82" s="10">
        <v>18696.86128904431</v>
      </c>
      <c r="F82" s="10">
        <v>12041.427876246482</v>
      </c>
      <c r="G82" s="10">
        <v>12326.066517481164</v>
      </c>
      <c r="H82" s="10">
        <v>21160.240830313916</v>
      </c>
      <c r="I82" s="10">
        <v>15716.380168262329</v>
      </c>
      <c r="J82" s="10">
        <v>6429.504485750769</v>
      </c>
      <c r="K82" s="10">
        <v>7552.383304218329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5821.520821386939</v>
      </c>
      <c r="E83" s="5">
        <v>7435.394941728211</v>
      </c>
      <c r="F83" s="5">
        <v>7983.638045135297</v>
      </c>
      <c r="G83" s="5">
        <v>7184.076611376151</v>
      </c>
      <c r="H83" s="5">
        <v>15698.224111216501</v>
      </c>
      <c r="I83" s="5">
        <v>9658.031874901515</v>
      </c>
      <c r="J83" s="5">
        <v>2664.1993301940934</v>
      </c>
      <c r="K83" s="5">
        <v>2741.9172640612883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5439.299707295757</v>
      </c>
      <c r="E84" s="5">
        <v>11261.4663473161</v>
      </c>
      <c r="F84" s="5">
        <v>4057.7898311111844</v>
      </c>
      <c r="G84" s="5">
        <v>5141.989906105013</v>
      </c>
      <c r="H84" s="5">
        <v>5462.016719097417</v>
      </c>
      <c r="I84" s="5">
        <v>6058.348293360814</v>
      </c>
      <c r="J84" s="5">
        <v>3765.305155556676</v>
      </c>
      <c r="K84" s="5">
        <v>4810.46604015704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3439.5955252208705</v>
      </c>
      <c r="E86" s="10">
        <v>3305.707270586161</v>
      </c>
      <c r="F86" s="10">
        <v>3184.5603478944013</v>
      </c>
      <c r="G86" s="10">
        <v>1059.4828337650367</v>
      </c>
      <c r="H86" s="10">
        <v>1597.945838505386</v>
      </c>
      <c r="I86" s="10">
        <v>1757.708184028144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3439.5955252208705</v>
      </c>
      <c r="E89" s="5">
        <v>3305.707270586161</v>
      </c>
      <c r="F89" s="5">
        <v>3184.5603478944013</v>
      </c>
      <c r="G89" s="5">
        <v>1059.4828337650367</v>
      </c>
      <c r="H89" s="5">
        <v>1597.945838505386</v>
      </c>
      <c r="I89" s="5">
        <v>1757.708184028144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2111.10644220676</v>
      </c>
      <c r="E91" s="10">
        <v>5425.433414653078</v>
      </c>
      <c r="F91" s="10">
        <v>5290.556331502572</v>
      </c>
      <c r="G91" s="10">
        <v>4464.303303057529</v>
      </c>
      <c r="H91" s="10">
        <v>5857.94282812641</v>
      </c>
      <c r="I91" s="10">
        <v>7830.317684415937</v>
      </c>
      <c r="J91" s="10">
        <v>1079.7667308386071</v>
      </c>
      <c r="K91" s="10">
        <v>596.2952651991068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684.9757670313326</v>
      </c>
      <c r="E97" s="10">
        <v>604.2114467082282</v>
      </c>
      <c r="F97" s="10">
        <v>1036.1191747389742</v>
      </c>
      <c r="G97" s="10">
        <v>662.4333749519897</v>
      </c>
      <c r="H97" s="10">
        <v>1004.193289158898</v>
      </c>
      <c r="I97" s="10">
        <v>621.7662226838888</v>
      </c>
      <c r="J97" s="10">
        <v>389.3974441195769</v>
      </c>
      <c r="K97" s="10">
        <v>5.184745927716283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684.9757670313326</v>
      </c>
      <c r="E99" s="5">
        <v>604.2114467082282</v>
      </c>
      <c r="F99" s="5">
        <v>1036.1191747389742</v>
      </c>
      <c r="G99" s="5">
        <v>662.4333749519897</v>
      </c>
      <c r="H99" s="5">
        <v>1004.193289158898</v>
      </c>
      <c r="I99" s="5">
        <v>621.7662226838888</v>
      </c>
      <c r="J99" s="5">
        <v>389.3974441195769</v>
      </c>
      <c r="K99" s="5">
        <v>5.184745927716283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82690.02431784649</v>
      </c>
      <c r="E101" s="9">
        <v>108625.68577335391</v>
      </c>
      <c r="F101" s="9">
        <v>84038.18624923768</v>
      </c>
      <c r="G101" s="9">
        <v>87989.08047951401</v>
      </c>
      <c r="H101" s="9">
        <v>141278.6393353569</v>
      </c>
      <c r="I101" s="9">
        <v>181552.38634363454</v>
      </c>
      <c r="J101" s="9">
        <v>129986.21800859562</v>
      </c>
      <c r="K101" s="9">
        <v>144613.06383551838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37598.16702807122</v>
      </c>
      <c r="E107" s="16">
        <v>46367.37633343475</v>
      </c>
      <c r="F107" s="16">
        <v>37581.335947182444</v>
      </c>
      <c r="G107" s="16">
        <v>33191.87100965299</v>
      </c>
      <c r="H107" s="16">
        <v>59181.76114388077</v>
      </c>
      <c r="I107" s="16">
        <v>97721.88680380482</v>
      </c>
      <c r="J107" s="16">
        <v>99308.40203857346</v>
      </c>
      <c r="K107" s="16">
        <v>126974.1996953995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281.17440689777703</v>
      </c>
      <c r="E108" s="5">
        <v>1943.4085552883341</v>
      </c>
      <c r="F108" s="5">
        <v>1006.2434788894359</v>
      </c>
      <c r="G108" s="5">
        <v>243.91436738669537</v>
      </c>
      <c r="H108" s="5">
        <v>349.4711684829338</v>
      </c>
      <c r="I108" s="5">
        <v>842.3254747469182</v>
      </c>
      <c r="J108" s="5">
        <v>576.4625483079054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27981.69768125408</v>
      </c>
      <c r="E109" s="5">
        <v>36730.48491084937</v>
      </c>
      <c r="F109" s="5">
        <v>30149.10342173782</v>
      </c>
      <c r="G109" s="5">
        <v>23461.79529633381</v>
      </c>
      <c r="H109" s="5">
        <v>48459.330232857086</v>
      </c>
      <c r="I109" s="5">
        <v>91445.82104849881</v>
      </c>
      <c r="J109" s="5">
        <v>90157.29584941932</v>
      </c>
      <c r="K109" s="5">
        <v>125246.47155904969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5383.605518581244</v>
      </c>
      <c r="E110" s="5">
        <v>3712.8005194875595</v>
      </c>
      <c r="F110" s="5">
        <v>2508.8803270379685</v>
      </c>
      <c r="G110" s="5">
        <v>7429.729532198423</v>
      </c>
      <c r="H110" s="5">
        <v>6433.881627843864</v>
      </c>
      <c r="I110" s="5">
        <v>4389.451159187953</v>
      </c>
      <c r="J110" s="5">
        <v>5685.951783407005</v>
      </c>
      <c r="K110" s="5">
        <v>1646.6995322559844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3540.365541560195</v>
      </c>
      <c r="E111" s="5">
        <v>3385.9162642239467</v>
      </c>
      <c r="F111" s="5">
        <v>2580.2746863347406</v>
      </c>
      <c r="G111" s="5">
        <v>1823.5486269516769</v>
      </c>
      <c r="H111" s="5">
        <v>3589.7585412716</v>
      </c>
      <c r="I111" s="5">
        <v>867.3197015967409</v>
      </c>
      <c r="J111" s="5">
        <v>2024.8166380610965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411.3238797779226</v>
      </c>
      <c r="E112" s="5">
        <v>594.7660835855444</v>
      </c>
      <c r="F112" s="5">
        <v>1336.834033182483</v>
      </c>
      <c r="G112" s="5">
        <v>232.88318678238537</v>
      </c>
      <c r="H112" s="5">
        <v>349.3195734252873</v>
      </c>
      <c r="I112" s="5">
        <v>176.96941977439994</v>
      </c>
      <c r="J112" s="5">
        <v>863.8752193781551</v>
      </c>
      <c r="K112" s="5">
        <v>81.02860409382251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32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16201.21176060486</v>
      </c>
      <c r="D133" s="10">
        <f t="shared" si="1"/>
        <v>94425.98237559159</v>
      </c>
      <c r="E133" s="10">
        <f t="shared" si="1"/>
        <v>82197.61122624749</v>
      </c>
      <c r="F133" s="10">
        <f t="shared" si="1"/>
        <v>62917.225046071515</v>
      </c>
      <c r="G133" s="10">
        <f t="shared" si="1"/>
        <v>48643.04695426641</v>
      </c>
      <c r="H133" s="10">
        <f t="shared" si="1"/>
        <v>98016.5308298955</v>
      </c>
      <c r="I133" s="10">
        <f t="shared" si="1"/>
        <v>131300.73808785816</v>
      </c>
      <c r="J133" s="10">
        <f t="shared" si="1"/>
        <v>140599.04506944906</v>
      </c>
      <c r="K133" s="10">
        <f t="shared" si="1"/>
        <v>140150.61887147828</v>
      </c>
      <c r="L133" s="10">
        <f t="shared" si="1"/>
        <v>13744.278</v>
      </c>
      <c r="M133" s="10">
        <f t="shared" si="1"/>
        <v>4123.561</v>
      </c>
      <c r="N133" s="10">
        <f t="shared" si="1"/>
        <v>24300.383</v>
      </c>
      <c r="O133" s="10">
        <f t="shared" si="1"/>
        <v>12404.61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869024.8422214629</v>
      </c>
    </row>
    <row r="134" spans="2:20" ht="12.75">
      <c r="B134" t="s">
        <v>126</v>
      </c>
      <c r="C134" s="17">
        <f aca="true" t="shared" si="2" ref="C134:R136">C12+C73</f>
        <v>12493.696855504671</v>
      </c>
      <c r="D134" s="17">
        <f t="shared" si="2"/>
        <v>87920.58832884172</v>
      </c>
      <c r="E134" s="17">
        <f t="shared" si="2"/>
        <v>64731.3147717649</v>
      </c>
      <c r="F134" s="17">
        <f t="shared" si="2"/>
        <v>49830.5867495336</v>
      </c>
      <c r="G134" s="17">
        <f t="shared" si="2"/>
        <v>38130.94365999617</v>
      </c>
      <c r="H134" s="17">
        <f t="shared" si="2"/>
        <v>76258.88914142865</v>
      </c>
      <c r="I134" s="17">
        <f t="shared" si="2"/>
        <v>97721.88680380482</v>
      </c>
      <c r="J134" s="17">
        <f t="shared" si="2"/>
        <v>99308.40203857346</v>
      </c>
      <c r="K134" s="17">
        <f t="shared" si="2"/>
        <v>126974.1996953995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653370.5080448475</v>
      </c>
    </row>
    <row r="135" spans="2:20" ht="12.75">
      <c r="B135" t="s">
        <v>127</v>
      </c>
      <c r="C135" s="17">
        <f t="shared" si="2"/>
        <v>3707.514905100189</v>
      </c>
      <c r="D135" s="17">
        <f t="shared" si="2"/>
        <v>6505.394046749858</v>
      </c>
      <c r="E135" s="17">
        <f t="shared" si="2"/>
        <v>17466.29645448259</v>
      </c>
      <c r="F135" s="17">
        <f t="shared" si="2"/>
        <v>13086.638296537909</v>
      </c>
      <c r="G135" s="17">
        <f t="shared" si="2"/>
        <v>10512.10329427023</v>
      </c>
      <c r="H135" s="17">
        <f t="shared" si="2"/>
        <v>21757.64168846687</v>
      </c>
      <c r="I135" s="17">
        <f t="shared" si="2"/>
        <v>33578.85128405333</v>
      </c>
      <c r="J135" s="17">
        <f t="shared" si="2"/>
        <v>41290.64303087558</v>
      </c>
      <c r="K135" s="17">
        <f t="shared" si="2"/>
        <v>13176.419176078765</v>
      </c>
      <c r="L135" s="17">
        <f t="shared" si="2"/>
        <v>13744.278</v>
      </c>
      <c r="M135" s="17">
        <f t="shared" si="2"/>
        <v>4123.561</v>
      </c>
      <c r="N135" s="17">
        <f t="shared" si="2"/>
        <v>24300.383</v>
      </c>
      <c r="O135" s="17">
        <f t="shared" si="2"/>
        <v>12404.61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215654.3341766153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25761.750232248738</v>
      </c>
      <c r="E138" s="10">
        <f t="shared" si="4"/>
        <v>27386.43566964594</v>
      </c>
      <c r="F138" s="10">
        <f t="shared" si="4"/>
        <v>23144.664060116826</v>
      </c>
      <c r="G138" s="10">
        <f t="shared" si="4"/>
        <v>31537.752682726357</v>
      </c>
      <c r="H138" s="10">
        <f t="shared" si="4"/>
        <v>45841.38104588669</v>
      </c>
      <c r="I138" s="10">
        <f t="shared" si="4"/>
        <v>51319.20999594135</v>
      </c>
      <c r="J138" s="10">
        <f t="shared" si="4"/>
        <v>19200.58828086762</v>
      </c>
      <c r="K138" s="10">
        <f t="shared" si="4"/>
        <v>8614.368648694981</v>
      </c>
      <c r="L138" s="10">
        <f t="shared" si="4"/>
        <v>0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232806.1506161285</v>
      </c>
    </row>
    <row r="139" spans="2:20" ht="12.75">
      <c r="B139" t="s">
        <v>130</v>
      </c>
      <c r="C139" s="17">
        <f t="shared" si="4"/>
        <v>0</v>
      </c>
      <c r="D139" s="17">
        <f t="shared" si="4"/>
        <v>6516.241409328835</v>
      </c>
      <c r="E139" s="17">
        <f t="shared" si="4"/>
        <v>8655.56020174038</v>
      </c>
      <c r="F139" s="17">
        <f t="shared" si="4"/>
        <v>13029.379438071945</v>
      </c>
      <c r="G139" s="17">
        <f t="shared" si="4"/>
        <v>22504.226360415567</v>
      </c>
      <c r="H139" s="17">
        <f t="shared" si="4"/>
        <v>24260.650601461733</v>
      </c>
      <c r="I139" s="17">
        <f t="shared" si="4"/>
        <v>28291.34449980316</v>
      </c>
      <c r="J139" s="17">
        <f t="shared" si="4"/>
        <v>14221.46347832019</v>
      </c>
      <c r="K139" s="17">
        <f t="shared" si="4"/>
        <v>7760.758749249635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125239.62473839146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19245.508822919903</v>
      </c>
      <c r="E141" s="17">
        <f t="shared" si="4"/>
        <v>18730.87546790556</v>
      </c>
      <c r="F141" s="17">
        <f t="shared" si="4"/>
        <v>10115.284622044883</v>
      </c>
      <c r="G141" s="17">
        <f t="shared" si="4"/>
        <v>9033.52632231079</v>
      </c>
      <c r="H141" s="17">
        <f t="shared" si="4"/>
        <v>21580.730444424953</v>
      </c>
      <c r="I141" s="17">
        <f t="shared" si="4"/>
        <v>23027.865496138194</v>
      </c>
      <c r="J141" s="17">
        <f t="shared" si="4"/>
        <v>4979.124802547433</v>
      </c>
      <c r="K141" s="17">
        <f t="shared" si="4"/>
        <v>853.6098994453457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107566.52587773708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11260.820528682696</v>
      </c>
      <c r="E143" s="10">
        <f t="shared" si="5"/>
        <v>18696.86128904431</v>
      </c>
      <c r="F143" s="10">
        <f t="shared" si="5"/>
        <v>12041.427876246482</v>
      </c>
      <c r="G143" s="10">
        <f t="shared" si="5"/>
        <v>12326.066517481164</v>
      </c>
      <c r="H143" s="10">
        <f t="shared" si="5"/>
        <v>21160.240830313916</v>
      </c>
      <c r="I143" s="10">
        <f t="shared" si="5"/>
        <v>15716.380168262329</v>
      </c>
      <c r="J143" s="10">
        <f t="shared" si="5"/>
        <v>6429.504485750769</v>
      </c>
      <c r="K143" s="10">
        <f t="shared" si="5"/>
        <v>7552.383304218329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105183.685</v>
      </c>
    </row>
    <row r="144" spans="2:20" ht="12.75">
      <c r="B144" t="s">
        <v>0</v>
      </c>
      <c r="C144" s="17">
        <f t="shared" si="5"/>
        <v>0</v>
      </c>
      <c r="D144" s="17">
        <f t="shared" si="5"/>
        <v>5821.520821386939</v>
      </c>
      <c r="E144" s="17">
        <f t="shared" si="5"/>
        <v>7435.394941728211</v>
      </c>
      <c r="F144" s="17">
        <f t="shared" si="5"/>
        <v>7983.638045135297</v>
      </c>
      <c r="G144" s="17">
        <f t="shared" si="5"/>
        <v>7184.076611376151</v>
      </c>
      <c r="H144" s="17">
        <f t="shared" si="5"/>
        <v>15698.224111216501</v>
      </c>
      <c r="I144" s="17">
        <f t="shared" si="5"/>
        <v>9658.031874901515</v>
      </c>
      <c r="J144" s="17">
        <f t="shared" si="5"/>
        <v>2664.1993301940934</v>
      </c>
      <c r="K144" s="17">
        <f t="shared" si="5"/>
        <v>2741.9172640612883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59187.003</v>
      </c>
    </row>
    <row r="145" spans="2:20" ht="12.75">
      <c r="B145" t="s">
        <v>1</v>
      </c>
      <c r="C145" s="17">
        <f t="shared" si="5"/>
        <v>0</v>
      </c>
      <c r="D145" s="17">
        <f t="shared" si="5"/>
        <v>5439.299707295757</v>
      </c>
      <c r="E145" s="17">
        <f t="shared" si="5"/>
        <v>11261.4663473161</v>
      </c>
      <c r="F145" s="17">
        <f t="shared" si="5"/>
        <v>4057.7898311111844</v>
      </c>
      <c r="G145" s="17">
        <f t="shared" si="5"/>
        <v>5141.989906105013</v>
      </c>
      <c r="H145" s="17">
        <f t="shared" si="5"/>
        <v>5462.016719097417</v>
      </c>
      <c r="I145" s="17">
        <f t="shared" si="5"/>
        <v>6058.348293360814</v>
      </c>
      <c r="J145" s="17">
        <f t="shared" si="5"/>
        <v>3765.305155556676</v>
      </c>
      <c r="K145" s="17">
        <f t="shared" si="5"/>
        <v>4810.46604015704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45996.682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3439.5955252208705</v>
      </c>
      <c r="E147" s="10">
        <f t="shared" si="6"/>
        <v>3305.707270586161</v>
      </c>
      <c r="F147" s="10">
        <f t="shared" si="6"/>
        <v>3184.5603478944013</v>
      </c>
      <c r="G147" s="10">
        <f t="shared" si="6"/>
        <v>1059.4828337650367</v>
      </c>
      <c r="H147" s="10">
        <f t="shared" si="6"/>
        <v>1597.945838505386</v>
      </c>
      <c r="I147" s="10">
        <f t="shared" si="6"/>
        <v>1757.708184028144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14345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3439.5955252208705</v>
      </c>
      <c r="E150" s="17">
        <f t="shared" si="6"/>
        <v>3305.707270586161</v>
      </c>
      <c r="F150" s="17">
        <f t="shared" si="6"/>
        <v>3184.5603478944013</v>
      </c>
      <c r="G150" s="17">
        <f t="shared" si="6"/>
        <v>1059.4828337650367</v>
      </c>
      <c r="H150" s="17">
        <f t="shared" si="6"/>
        <v>1597.945838505386</v>
      </c>
      <c r="I150" s="17">
        <f t="shared" si="6"/>
        <v>1757.708184028144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14345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2111.10644220676</v>
      </c>
      <c r="E152" s="10">
        <f t="shared" si="7"/>
        <v>5425.433414653078</v>
      </c>
      <c r="F152" s="10">
        <f t="shared" si="7"/>
        <v>5290.556331502572</v>
      </c>
      <c r="G152" s="10">
        <f t="shared" si="7"/>
        <v>4464.303303057529</v>
      </c>
      <c r="H152" s="10">
        <f t="shared" si="7"/>
        <v>5857.94282812641</v>
      </c>
      <c r="I152" s="10">
        <f t="shared" si="7"/>
        <v>7830.317684415937</v>
      </c>
      <c r="J152" s="10">
        <f t="shared" si="7"/>
        <v>1079.7667308386071</v>
      </c>
      <c r="K152" s="10">
        <f t="shared" si="7"/>
        <v>596.2952651991068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32655.722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684.9757670313326</v>
      </c>
      <c r="E158" s="10">
        <f t="shared" si="9"/>
        <v>604.2114467082282</v>
      </c>
      <c r="F158" s="10">
        <f t="shared" si="9"/>
        <v>1036.1191747389742</v>
      </c>
      <c r="G158" s="10">
        <f t="shared" si="9"/>
        <v>662.4333749519897</v>
      </c>
      <c r="H158" s="10">
        <f t="shared" si="9"/>
        <v>1004.193289158898</v>
      </c>
      <c r="I158" s="10">
        <f t="shared" si="9"/>
        <v>621.7662226838888</v>
      </c>
      <c r="J158" s="10">
        <f t="shared" si="9"/>
        <v>389.3974441195769</v>
      </c>
      <c r="K158" s="10">
        <f t="shared" si="9"/>
        <v>5.184745927716283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5008.281465320604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684.9757670313326</v>
      </c>
      <c r="E160" s="17">
        <f t="shared" si="9"/>
        <v>604.2114467082282</v>
      </c>
      <c r="F160" s="17">
        <f t="shared" si="9"/>
        <v>1036.1191747389742</v>
      </c>
      <c r="G160" s="17">
        <f t="shared" si="9"/>
        <v>662.4333749519897</v>
      </c>
      <c r="H160" s="17">
        <f t="shared" si="9"/>
        <v>1004.193289158898</v>
      </c>
      <c r="I160" s="17">
        <f t="shared" si="9"/>
        <v>621.7662226838888</v>
      </c>
      <c r="J160" s="17">
        <f t="shared" si="9"/>
        <v>389.3974441195769</v>
      </c>
      <c r="K160" s="17">
        <f t="shared" si="9"/>
        <v>5.184745927716283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5008.281465320604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16201.21176060486</v>
      </c>
      <c r="D162" s="9">
        <f t="shared" si="10"/>
        <v>137684.230870982</v>
      </c>
      <c r="E162" s="9">
        <f t="shared" si="10"/>
        <v>137616.26031688522</v>
      </c>
      <c r="F162" s="9">
        <f t="shared" si="10"/>
        <v>107614.55283657074</v>
      </c>
      <c r="G162" s="9">
        <f t="shared" si="10"/>
        <v>98693.08566624847</v>
      </c>
      <c r="H162" s="9">
        <f t="shared" si="10"/>
        <v>173478.23466188676</v>
      </c>
      <c r="I162" s="9">
        <f t="shared" si="10"/>
        <v>208546.1203431898</v>
      </c>
      <c r="J162" s="9">
        <f t="shared" si="10"/>
        <v>167698.3020110256</v>
      </c>
      <c r="K162" s="9">
        <f t="shared" si="10"/>
        <v>156918.8508355184</v>
      </c>
      <c r="L162" s="9">
        <f t="shared" si="10"/>
        <v>13744.278</v>
      </c>
      <c r="M162" s="9">
        <f t="shared" si="10"/>
        <v>4123.561</v>
      </c>
      <c r="N162" s="9">
        <f t="shared" si="10"/>
        <v>24300.383</v>
      </c>
      <c r="O162" s="9">
        <f t="shared" si="10"/>
        <v>12404.61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1259023.6813029118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281.17440689777703</v>
      </c>
      <c r="E169" s="17">
        <f t="shared" si="11"/>
        <v>1943.4085552883341</v>
      </c>
      <c r="F169" s="17">
        <f t="shared" si="11"/>
        <v>1006.2434788894359</v>
      </c>
      <c r="G169" s="17">
        <f t="shared" si="11"/>
        <v>243.91436738669537</v>
      </c>
      <c r="H169" s="17">
        <f t="shared" si="11"/>
        <v>349.4711684829338</v>
      </c>
      <c r="I169" s="17">
        <f t="shared" si="11"/>
        <v>842.3254747469182</v>
      </c>
      <c r="J169" s="17">
        <f t="shared" si="11"/>
        <v>576.4625483079054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5243</v>
      </c>
    </row>
    <row r="170" spans="2:20" ht="12.75">
      <c r="B170" t="s">
        <v>24</v>
      </c>
      <c r="C170" s="17">
        <f t="shared" si="11"/>
        <v>12493.696855504671</v>
      </c>
      <c r="D170" s="17">
        <f t="shared" si="11"/>
        <v>78304.11898202458</v>
      </c>
      <c r="E170" s="17">
        <f t="shared" si="11"/>
        <v>55094.42334917952</v>
      </c>
      <c r="F170" s="17">
        <f t="shared" si="11"/>
        <v>42398.35422408898</v>
      </c>
      <c r="G170" s="17">
        <f t="shared" si="11"/>
        <v>28400.86794667699</v>
      </c>
      <c r="H170" s="17">
        <f t="shared" si="11"/>
        <v>65536.45823040495</v>
      </c>
      <c r="I170" s="17">
        <f t="shared" si="11"/>
        <v>91445.82104849881</v>
      </c>
      <c r="J170" s="17">
        <f t="shared" si="11"/>
        <v>90157.29584941932</v>
      </c>
      <c r="K170" s="17">
        <f t="shared" si="11"/>
        <v>125246.47155904969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589077.5080448475</v>
      </c>
    </row>
    <row r="171" spans="2:20" ht="12.75">
      <c r="B171" t="s">
        <v>25</v>
      </c>
      <c r="C171" s="17">
        <f t="shared" si="11"/>
        <v>0</v>
      </c>
      <c r="D171" s="17">
        <f t="shared" si="11"/>
        <v>5383.605518581244</v>
      </c>
      <c r="E171" s="17">
        <f t="shared" si="11"/>
        <v>3712.8005194875595</v>
      </c>
      <c r="F171" s="17">
        <f t="shared" si="11"/>
        <v>2508.8803270379685</v>
      </c>
      <c r="G171" s="17">
        <f t="shared" si="11"/>
        <v>7429.729532198423</v>
      </c>
      <c r="H171" s="17">
        <f t="shared" si="11"/>
        <v>6433.881627843864</v>
      </c>
      <c r="I171" s="17">
        <f t="shared" si="11"/>
        <v>4389.451159187953</v>
      </c>
      <c r="J171" s="17">
        <f t="shared" si="11"/>
        <v>5685.951783407005</v>
      </c>
      <c r="K171" s="17">
        <f t="shared" si="11"/>
        <v>1646.6995322559844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37191</v>
      </c>
    </row>
    <row r="172" spans="2:20" ht="12.75">
      <c r="B172" t="s">
        <v>26</v>
      </c>
      <c r="C172" s="17">
        <f t="shared" si="11"/>
        <v>0</v>
      </c>
      <c r="D172" s="17">
        <f t="shared" si="11"/>
        <v>3540.365541560195</v>
      </c>
      <c r="E172" s="17">
        <f t="shared" si="11"/>
        <v>3385.9162642239467</v>
      </c>
      <c r="F172" s="17">
        <f t="shared" si="11"/>
        <v>2580.2746863347406</v>
      </c>
      <c r="G172" s="17">
        <f t="shared" si="11"/>
        <v>1823.5486269516769</v>
      </c>
      <c r="H172" s="17">
        <f t="shared" si="11"/>
        <v>3589.7585412716</v>
      </c>
      <c r="I172" s="17">
        <f t="shared" si="11"/>
        <v>867.3197015967409</v>
      </c>
      <c r="J172" s="17">
        <f t="shared" si="11"/>
        <v>2024.8166380610965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17811.999999999996</v>
      </c>
    </row>
    <row r="173" spans="2:20" ht="12.75">
      <c r="B173" t="s">
        <v>27</v>
      </c>
      <c r="C173" s="17">
        <f t="shared" si="11"/>
        <v>0</v>
      </c>
      <c r="D173" s="17">
        <f t="shared" si="11"/>
        <v>411.3238797779226</v>
      </c>
      <c r="E173" s="17">
        <f t="shared" si="11"/>
        <v>594.7660835855444</v>
      </c>
      <c r="F173" s="17">
        <f t="shared" si="11"/>
        <v>1336.834033182483</v>
      </c>
      <c r="G173" s="17">
        <f t="shared" si="11"/>
        <v>232.88318678238537</v>
      </c>
      <c r="H173" s="17">
        <f t="shared" si="11"/>
        <v>349.3195734252873</v>
      </c>
      <c r="I173" s="17">
        <f t="shared" si="11"/>
        <v>176.96941977439994</v>
      </c>
      <c r="J173" s="17">
        <f t="shared" si="11"/>
        <v>863.8752193781551</v>
      </c>
      <c r="K173" s="17">
        <f t="shared" si="11"/>
        <v>81.02860409382251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4047.0000000000005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525" topLeftCell="M1" activePane="topLeft" state="split"/>
      <selection pane="topLeft" activeCell="C169" sqref="C169:S175"/>
      <selection pane="topRight" activeCell="I135" sqref="I135"/>
    </sheetView>
  </sheetViews>
  <sheetFormatPr defaultColWidth="11.00390625" defaultRowHeight="12.75"/>
  <cols>
    <col min="1" max="1" width="4.875" style="0" customWidth="1"/>
    <col min="2" max="2" width="38.00390625" style="0" customWidth="1"/>
  </cols>
  <sheetData>
    <row r="4" ht="12.75">
      <c r="B4" s="2" t="s">
        <v>33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7816.0130179221815</v>
      </c>
      <c r="D11" s="10">
        <v>23074.351850516272</v>
      </c>
      <c r="E11" s="10">
        <v>25666.894546416166</v>
      </c>
      <c r="F11" s="10">
        <v>1570.7082807447741</v>
      </c>
      <c r="G11" s="10">
        <v>14799.686097388003</v>
      </c>
      <c r="H11" s="10">
        <v>3160.3959708148527</v>
      </c>
      <c r="I11" s="10">
        <v>27341.572001742934</v>
      </c>
      <c r="J11" s="10">
        <v>4897.677</v>
      </c>
      <c r="K11" s="10">
        <v>3960.0909999999994</v>
      </c>
      <c r="L11" s="10">
        <v>8570.821</v>
      </c>
      <c r="M11" s="10">
        <v>23743.351</v>
      </c>
      <c r="N11" s="10">
        <v>1817.641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7816.0130179221815</v>
      </c>
      <c r="D12" s="5">
        <v>23074.351850516272</v>
      </c>
      <c r="E12" s="5">
        <v>25666.894546416166</v>
      </c>
      <c r="F12" s="5">
        <v>0</v>
      </c>
      <c r="G12" s="5">
        <v>13715.942086473624</v>
      </c>
      <c r="H12" s="5">
        <v>766.9210029689998</v>
      </c>
      <c r="I12" s="5">
        <v>0</v>
      </c>
      <c r="J12" s="5">
        <v>4897.677</v>
      </c>
      <c r="K12" s="5">
        <v>3960.0909999999994</v>
      </c>
      <c r="L12" s="5">
        <v>8570.821</v>
      </c>
      <c r="M12" s="5">
        <v>9962.496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0</v>
      </c>
      <c r="E13" s="5">
        <v>0</v>
      </c>
      <c r="F13" s="5">
        <v>1570.7082807447741</v>
      </c>
      <c r="G13" s="5">
        <v>1083.74401091438</v>
      </c>
      <c r="H13" s="5">
        <v>2393.474967845853</v>
      </c>
      <c r="I13" s="5">
        <v>27341.572001742934</v>
      </c>
      <c r="J13" s="5">
        <v>0</v>
      </c>
      <c r="K13" s="5">
        <v>0</v>
      </c>
      <c r="L13" s="5">
        <v>0</v>
      </c>
      <c r="M13" s="5">
        <v>13780.855</v>
      </c>
      <c r="N13" s="5">
        <v>1817.641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1034.3798636904546</v>
      </c>
      <c r="F16" s="10">
        <v>505.3463332251511</v>
      </c>
      <c r="G16" s="10">
        <v>1628.4533494404577</v>
      </c>
      <c r="H16" s="10">
        <v>835.0211255754691</v>
      </c>
      <c r="I16" s="10">
        <v>0</v>
      </c>
      <c r="J16" s="10">
        <v>240.263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1034.3798636904546</v>
      </c>
      <c r="F17" s="5">
        <v>505.3463332251511</v>
      </c>
      <c r="G17" s="5">
        <v>1628.4533494404577</v>
      </c>
      <c r="H17" s="5">
        <v>835.0211255754691</v>
      </c>
      <c r="I17" s="5">
        <v>0</v>
      </c>
      <c r="J17" s="5">
        <v>240.263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7816.0130179221815</v>
      </c>
      <c r="D40" s="9">
        <v>23074.351850516272</v>
      </c>
      <c r="E40" s="9">
        <v>26701.27441010662</v>
      </c>
      <c r="F40" s="9">
        <v>2076.0546139699254</v>
      </c>
      <c r="G40" s="9">
        <v>16428.13944682846</v>
      </c>
      <c r="H40" s="9">
        <v>3995.4170963903216</v>
      </c>
      <c r="I40" s="9">
        <v>27341.572001742934</v>
      </c>
      <c r="J40" s="9">
        <v>5137.94</v>
      </c>
      <c r="K40" s="9">
        <v>3960.0909999999994</v>
      </c>
      <c r="L40" s="9">
        <v>8570.821</v>
      </c>
      <c r="M40" s="9">
        <v>23743.351</v>
      </c>
      <c r="N40" s="9">
        <v>1817.641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>
        <v>7816.0130179221815</v>
      </c>
      <c r="D47" s="5">
        <v>23074.351850516272</v>
      </c>
      <c r="E47" s="5">
        <v>25666.894546416166</v>
      </c>
      <c r="F47" s="5"/>
      <c r="G47" s="5">
        <v>13715.942086473624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>
        <v>766.9210029689998</v>
      </c>
      <c r="I50" s="5"/>
      <c r="J50" s="5">
        <v>4897.677</v>
      </c>
      <c r="K50" s="5">
        <v>3960.0909999999994</v>
      </c>
      <c r="L50" s="5">
        <v>8570.821</v>
      </c>
      <c r="M50" s="5">
        <v>9962.496</v>
      </c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>
        <v>1570.7082807447741</v>
      </c>
      <c r="G57" s="5">
        <v>1083.74401091438</v>
      </c>
      <c r="H57" s="5">
        <v>2393.474967845853</v>
      </c>
      <c r="I57" s="5">
        <v>27341.572001742934</v>
      </c>
      <c r="J57" s="5"/>
      <c r="K57" s="5"/>
      <c r="L57" s="5"/>
      <c r="M57" s="5">
        <v>13780.855</v>
      </c>
      <c r="N57" s="5">
        <v>1817.641</v>
      </c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114.59790487180413</v>
      </c>
      <c r="F59" s="5">
        <v>505.3463332251511</v>
      </c>
      <c r="G59" s="5"/>
      <c r="H59" s="5">
        <v>326.41100212758283</v>
      </c>
      <c r="I59" s="5"/>
      <c r="J59" s="5">
        <v>240.263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>
        <v>919.7819588186505</v>
      </c>
      <c r="F60" s="5"/>
      <c r="G60" s="5">
        <v>1628.4533494404577</v>
      </c>
      <c r="H60" s="5">
        <v>508.6101234478863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33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18.448596292619207</v>
      </c>
      <c r="E72" s="10">
        <v>54.0355755615481</v>
      </c>
      <c r="F72" s="10">
        <v>45.65721632816415</v>
      </c>
      <c r="G72" s="10">
        <v>149.860042245748</v>
      </c>
      <c r="H72" s="10">
        <v>377.1442937587158</v>
      </c>
      <c r="I72" s="10">
        <v>88.02723731620499</v>
      </c>
      <c r="J72" s="10">
        <v>1024.1582323524058</v>
      </c>
      <c r="K72" s="10">
        <v>1876.9188061445939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18.448596292619207</v>
      </c>
      <c r="E75" s="5">
        <v>54.0355755615481</v>
      </c>
      <c r="F75" s="5">
        <v>45.65721632816415</v>
      </c>
      <c r="G75" s="5">
        <v>149.860042245748</v>
      </c>
      <c r="H75" s="5">
        <v>377.1442937587158</v>
      </c>
      <c r="I75" s="5">
        <v>88.02723731620499</v>
      </c>
      <c r="J75" s="5">
        <v>1024.1582323524058</v>
      </c>
      <c r="K75" s="5">
        <v>1876.9188061445939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1180.5529944039465</v>
      </c>
      <c r="E77" s="10">
        <v>990.1988483193352</v>
      </c>
      <c r="F77" s="10">
        <v>930.7039755754167</v>
      </c>
      <c r="G77" s="10">
        <v>1753.2524286106072</v>
      </c>
      <c r="H77" s="10">
        <v>1726.6609988351274</v>
      </c>
      <c r="I77" s="10">
        <v>2447.4812454124553</v>
      </c>
      <c r="J77" s="10">
        <v>1100.5178486663058</v>
      </c>
      <c r="K77" s="10">
        <v>1176.3496601768063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12.72456204239269</v>
      </c>
      <c r="E78" s="5">
        <v>38.63658174714824</v>
      </c>
      <c r="F78" s="5">
        <v>24.481552788887736</v>
      </c>
      <c r="G78" s="5">
        <v>17.464008390077232</v>
      </c>
      <c r="H78" s="5">
        <v>5.402485195626079</v>
      </c>
      <c r="I78" s="5">
        <v>0</v>
      </c>
      <c r="J78" s="5">
        <v>0</v>
      </c>
      <c r="K78" s="5">
        <v>247.25180983586807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1167.8284323615537</v>
      </c>
      <c r="E80" s="5">
        <v>951.5622665721869</v>
      </c>
      <c r="F80" s="5">
        <v>906.222422786529</v>
      </c>
      <c r="G80" s="5">
        <v>1735.78842022053</v>
      </c>
      <c r="H80" s="5">
        <v>1721.2585136395014</v>
      </c>
      <c r="I80" s="5">
        <v>2447.4812454124553</v>
      </c>
      <c r="J80" s="5">
        <v>1100.5178486663058</v>
      </c>
      <c r="K80" s="5">
        <v>929.0978503409383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83.47340645898694</v>
      </c>
      <c r="E82" s="10">
        <v>1596.748646901628</v>
      </c>
      <c r="F82" s="10">
        <v>4387.601797253816</v>
      </c>
      <c r="G82" s="10">
        <v>2898.1328700649296</v>
      </c>
      <c r="H82" s="10">
        <v>4104.294690504459</v>
      </c>
      <c r="I82" s="10">
        <v>4195.609164821383</v>
      </c>
      <c r="J82" s="10">
        <v>3079.075936016125</v>
      </c>
      <c r="K82" s="10">
        <v>509.92048797867255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83.47340645898694</v>
      </c>
      <c r="E83" s="5">
        <v>439.08486496503724</v>
      </c>
      <c r="F83" s="5">
        <v>615.5847346889702</v>
      </c>
      <c r="G83" s="5">
        <v>681.1892692678634</v>
      </c>
      <c r="H83" s="5">
        <v>1298.2424358513658</v>
      </c>
      <c r="I83" s="5">
        <v>800.5728852769408</v>
      </c>
      <c r="J83" s="5">
        <v>160.374294807331</v>
      </c>
      <c r="K83" s="5">
        <v>309.5731086835045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0</v>
      </c>
      <c r="E84" s="5">
        <v>1157.6637819365908</v>
      </c>
      <c r="F84" s="5">
        <v>3772.017062564845</v>
      </c>
      <c r="G84" s="5">
        <v>2216.943600797066</v>
      </c>
      <c r="H84" s="5">
        <v>2806.0522546530938</v>
      </c>
      <c r="I84" s="5">
        <v>3395.036279544442</v>
      </c>
      <c r="J84" s="5">
        <v>2918.701641208794</v>
      </c>
      <c r="K84" s="5">
        <v>200.34737929516808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0</v>
      </c>
      <c r="E97" s="10">
        <v>32.56714458174043</v>
      </c>
      <c r="F97" s="10">
        <v>42.99702630965898</v>
      </c>
      <c r="G97" s="10">
        <v>26.036106528067698</v>
      </c>
      <c r="H97" s="10">
        <v>97.37421605063827</v>
      </c>
      <c r="I97" s="10">
        <v>128.51693758053844</v>
      </c>
      <c r="J97" s="10">
        <v>23.697348773416447</v>
      </c>
      <c r="K97" s="10">
        <v>0.47522017593970317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0</v>
      </c>
      <c r="E99" s="5">
        <v>32.56714458174043</v>
      </c>
      <c r="F99" s="5">
        <v>42.99702630965898</v>
      </c>
      <c r="G99" s="5">
        <v>26.036106528067698</v>
      </c>
      <c r="H99" s="5">
        <v>97.37421605063827</v>
      </c>
      <c r="I99" s="5">
        <v>128.51693758053844</v>
      </c>
      <c r="J99" s="5">
        <v>23.697348773416447</v>
      </c>
      <c r="K99" s="5">
        <v>0.47522017593970317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1282.4749971555527</v>
      </c>
      <c r="E101" s="9">
        <v>2673.550215364252</v>
      </c>
      <c r="F101" s="9">
        <v>5406.960015467056</v>
      </c>
      <c r="G101" s="9">
        <v>4827.2814474493525</v>
      </c>
      <c r="H101" s="9">
        <v>6305.47419914894</v>
      </c>
      <c r="I101" s="9">
        <v>6859.634585130581</v>
      </c>
      <c r="J101" s="9">
        <v>5227.449365808253</v>
      </c>
      <c r="K101" s="9">
        <v>3563.6641744760127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33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7816.0130179221815</v>
      </c>
      <c r="D133" s="10">
        <f t="shared" si="1"/>
        <v>23092.80044680889</v>
      </c>
      <c r="E133" s="10">
        <f t="shared" si="1"/>
        <v>25720.930121977715</v>
      </c>
      <c r="F133" s="10">
        <f t="shared" si="1"/>
        <v>1616.3654970729383</v>
      </c>
      <c r="G133" s="10">
        <f t="shared" si="1"/>
        <v>14949.54613963375</v>
      </c>
      <c r="H133" s="10">
        <f t="shared" si="1"/>
        <v>3537.5402645735685</v>
      </c>
      <c r="I133" s="10">
        <f t="shared" si="1"/>
        <v>27429.59923905914</v>
      </c>
      <c r="J133" s="10">
        <f t="shared" si="1"/>
        <v>5921.835232352405</v>
      </c>
      <c r="K133" s="10">
        <f t="shared" si="1"/>
        <v>5837.009806144593</v>
      </c>
      <c r="L133" s="10">
        <f t="shared" si="1"/>
        <v>8570.821</v>
      </c>
      <c r="M133" s="10">
        <f t="shared" si="1"/>
        <v>23743.351</v>
      </c>
      <c r="N133" s="10">
        <f t="shared" si="1"/>
        <v>1817.641</v>
      </c>
      <c r="O133" s="10">
        <f t="shared" si="1"/>
        <v>0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150053.4527655452</v>
      </c>
    </row>
    <row r="134" spans="2:20" ht="12.75">
      <c r="B134" t="s">
        <v>126</v>
      </c>
      <c r="C134" s="17">
        <f aca="true" t="shared" si="2" ref="C134:R136">C12+C73</f>
        <v>7816.0130179221815</v>
      </c>
      <c r="D134" s="17">
        <f t="shared" si="2"/>
        <v>23074.351850516272</v>
      </c>
      <c r="E134" s="17">
        <f t="shared" si="2"/>
        <v>25666.894546416166</v>
      </c>
      <c r="F134" s="17">
        <f t="shared" si="2"/>
        <v>0</v>
      </c>
      <c r="G134" s="17">
        <f t="shared" si="2"/>
        <v>13715.942086473624</v>
      </c>
      <c r="H134" s="17">
        <f t="shared" si="2"/>
        <v>766.9210029689998</v>
      </c>
      <c r="I134" s="17">
        <f t="shared" si="2"/>
        <v>0</v>
      </c>
      <c r="J134" s="17">
        <f t="shared" si="2"/>
        <v>4897.677</v>
      </c>
      <c r="K134" s="17">
        <f t="shared" si="2"/>
        <v>3960.0909999999994</v>
      </c>
      <c r="L134" s="17">
        <f t="shared" si="2"/>
        <v>8570.821</v>
      </c>
      <c r="M134" s="17">
        <f t="shared" si="2"/>
        <v>9962.496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98431.20750429723</v>
      </c>
    </row>
    <row r="135" spans="2:20" ht="12.75">
      <c r="B135" t="s">
        <v>127</v>
      </c>
      <c r="C135" s="17">
        <f t="shared" si="2"/>
        <v>0</v>
      </c>
      <c r="D135" s="17">
        <f t="shared" si="2"/>
        <v>0</v>
      </c>
      <c r="E135" s="17">
        <f t="shared" si="2"/>
        <v>0</v>
      </c>
      <c r="F135" s="17">
        <f t="shared" si="2"/>
        <v>1570.7082807447741</v>
      </c>
      <c r="G135" s="17">
        <f t="shared" si="2"/>
        <v>1083.74401091438</v>
      </c>
      <c r="H135" s="17">
        <f t="shared" si="2"/>
        <v>2393.474967845853</v>
      </c>
      <c r="I135" s="17">
        <f t="shared" si="2"/>
        <v>27341.572001742934</v>
      </c>
      <c r="J135" s="17">
        <f t="shared" si="2"/>
        <v>0</v>
      </c>
      <c r="K135" s="17">
        <f t="shared" si="2"/>
        <v>0</v>
      </c>
      <c r="L135" s="17">
        <f t="shared" si="2"/>
        <v>0</v>
      </c>
      <c r="M135" s="17">
        <f t="shared" si="2"/>
        <v>13780.855</v>
      </c>
      <c r="N135" s="17">
        <f t="shared" si="2"/>
        <v>1817.641</v>
      </c>
      <c r="O135" s="17">
        <f t="shared" si="2"/>
        <v>0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47987.99526124794</v>
      </c>
    </row>
    <row r="136" spans="2:20" ht="12.75">
      <c r="B136" t="s">
        <v>128</v>
      </c>
      <c r="C136" s="17">
        <f t="shared" si="2"/>
        <v>0</v>
      </c>
      <c r="D136" s="17">
        <f t="shared" si="2"/>
        <v>18.448596292619207</v>
      </c>
      <c r="E136" s="17">
        <f t="shared" si="2"/>
        <v>54.0355755615481</v>
      </c>
      <c r="F136" s="17">
        <f t="shared" si="2"/>
        <v>45.65721632816415</v>
      </c>
      <c r="G136" s="17">
        <f t="shared" si="2"/>
        <v>149.860042245748</v>
      </c>
      <c r="H136" s="17">
        <f t="shared" si="2"/>
        <v>377.1442937587158</v>
      </c>
      <c r="I136" s="17">
        <f t="shared" si="2"/>
        <v>88.02723731620499</v>
      </c>
      <c r="J136" s="17">
        <f t="shared" si="2"/>
        <v>1024.1582323524058</v>
      </c>
      <c r="K136" s="17">
        <f t="shared" si="2"/>
        <v>1876.9188061445939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3634.25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1180.5529944039465</v>
      </c>
      <c r="E138" s="10">
        <f t="shared" si="4"/>
        <v>2024.5787120097898</v>
      </c>
      <c r="F138" s="10">
        <f t="shared" si="4"/>
        <v>1436.0503088005678</v>
      </c>
      <c r="G138" s="10">
        <f t="shared" si="4"/>
        <v>3381.705778051065</v>
      </c>
      <c r="H138" s="10">
        <f t="shared" si="4"/>
        <v>2561.6821244105968</v>
      </c>
      <c r="I138" s="10">
        <f t="shared" si="4"/>
        <v>2447.4812454124553</v>
      </c>
      <c r="J138" s="10">
        <f t="shared" si="4"/>
        <v>1340.7808486663057</v>
      </c>
      <c r="K138" s="10">
        <f t="shared" si="4"/>
        <v>1176.3496601768063</v>
      </c>
      <c r="L138" s="10">
        <f t="shared" si="4"/>
        <v>0</v>
      </c>
      <c r="M138" s="10">
        <f t="shared" si="4"/>
        <v>0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15549.181671931532</v>
      </c>
    </row>
    <row r="139" spans="2:20" ht="12.75">
      <c r="B139" t="s">
        <v>130</v>
      </c>
      <c r="C139" s="17">
        <f t="shared" si="4"/>
        <v>0</v>
      </c>
      <c r="D139" s="17">
        <f t="shared" si="4"/>
        <v>12.72456204239269</v>
      </c>
      <c r="E139" s="17">
        <f t="shared" si="4"/>
        <v>1073.016445437603</v>
      </c>
      <c r="F139" s="17">
        <f t="shared" si="4"/>
        <v>529.8278860140389</v>
      </c>
      <c r="G139" s="17">
        <f t="shared" si="4"/>
        <v>1645.917357830535</v>
      </c>
      <c r="H139" s="17">
        <f t="shared" si="4"/>
        <v>840.4236107710952</v>
      </c>
      <c r="I139" s="17">
        <f t="shared" si="4"/>
        <v>0</v>
      </c>
      <c r="J139" s="17">
        <f t="shared" si="4"/>
        <v>240.263</v>
      </c>
      <c r="K139" s="17">
        <f t="shared" si="4"/>
        <v>247.25180983586807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4589.424671931532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0</v>
      </c>
    </row>
    <row r="141" spans="2:20" ht="12.75">
      <c r="B141" t="s">
        <v>132</v>
      </c>
      <c r="C141" s="17">
        <f t="shared" si="4"/>
        <v>0</v>
      </c>
      <c r="D141" s="17">
        <f t="shared" si="4"/>
        <v>1167.8284323615537</v>
      </c>
      <c r="E141" s="17">
        <f t="shared" si="4"/>
        <v>951.5622665721869</v>
      </c>
      <c r="F141" s="17">
        <f t="shared" si="4"/>
        <v>906.222422786529</v>
      </c>
      <c r="G141" s="17">
        <f t="shared" si="4"/>
        <v>1735.78842022053</v>
      </c>
      <c r="H141" s="17">
        <f t="shared" si="4"/>
        <v>1721.2585136395014</v>
      </c>
      <c r="I141" s="17">
        <f t="shared" si="4"/>
        <v>2447.4812454124553</v>
      </c>
      <c r="J141" s="17">
        <f t="shared" si="4"/>
        <v>1100.5178486663058</v>
      </c>
      <c r="K141" s="17">
        <f t="shared" si="4"/>
        <v>929.0978503409383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10959.757000000001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83.47340645898694</v>
      </c>
      <c r="E143" s="10">
        <f t="shared" si="5"/>
        <v>1596.748646901628</v>
      </c>
      <c r="F143" s="10">
        <f t="shared" si="5"/>
        <v>4387.601797253816</v>
      </c>
      <c r="G143" s="10">
        <f t="shared" si="5"/>
        <v>2898.1328700649296</v>
      </c>
      <c r="H143" s="10">
        <f t="shared" si="5"/>
        <v>4104.294690504459</v>
      </c>
      <c r="I143" s="10">
        <f t="shared" si="5"/>
        <v>4195.609164821383</v>
      </c>
      <c r="J143" s="10">
        <f t="shared" si="5"/>
        <v>3079.075936016125</v>
      </c>
      <c r="K143" s="10">
        <f t="shared" si="5"/>
        <v>509.92048797867255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20854.857</v>
      </c>
    </row>
    <row r="144" spans="2:20" ht="12.75">
      <c r="B144" t="s">
        <v>0</v>
      </c>
      <c r="C144" s="17">
        <f t="shared" si="5"/>
        <v>0</v>
      </c>
      <c r="D144" s="17">
        <f t="shared" si="5"/>
        <v>83.47340645898694</v>
      </c>
      <c r="E144" s="17">
        <f t="shared" si="5"/>
        <v>439.08486496503724</v>
      </c>
      <c r="F144" s="17">
        <f t="shared" si="5"/>
        <v>615.5847346889702</v>
      </c>
      <c r="G144" s="17">
        <f t="shared" si="5"/>
        <v>681.1892692678634</v>
      </c>
      <c r="H144" s="17">
        <f t="shared" si="5"/>
        <v>1298.2424358513658</v>
      </c>
      <c r="I144" s="17">
        <f t="shared" si="5"/>
        <v>800.5728852769408</v>
      </c>
      <c r="J144" s="17">
        <f t="shared" si="5"/>
        <v>160.374294807331</v>
      </c>
      <c r="K144" s="17">
        <f t="shared" si="5"/>
        <v>309.5731086835045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4388.095</v>
      </c>
    </row>
    <row r="145" spans="2:20" ht="12.75">
      <c r="B145" t="s">
        <v>1</v>
      </c>
      <c r="C145" s="17">
        <f t="shared" si="5"/>
        <v>0</v>
      </c>
      <c r="D145" s="17">
        <f t="shared" si="5"/>
        <v>0</v>
      </c>
      <c r="E145" s="17">
        <f t="shared" si="5"/>
        <v>1157.6637819365908</v>
      </c>
      <c r="F145" s="17">
        <f t="shared" si="5"/>
        <v>3772.017062564845</v>
      </c>
      <c r="G145" s="17">
        <f t="shared" si="5"/>
        <v>2216.943600797066</v>
      </c>
      <c r="H145" s="17">
        <f t="shared" si="5"/>
        <v>2806.0522546530938</v>
      </c>
      <c r="I145" s="17">
        <f t="shared" si="5"/>
        <v>3395.036279544442</v>
      </c>
      <c r="J145" s="17">
        <f t="shared" si="5"/>
        <v>2918.701641208794</v>
      </c>
      <c r="K145" s="17">
        <f t="shared" si="5"/>
        <v>200.34737929516808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16466.762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0</v>
      </c>
      <c r="E152" s="10">
        <f t="shared" si="7"/>
        <v>0</v>
      </c>
      <c r="F152" s="10">
        <f t="shared" si="7"/>
        <v>0</v>
      </c>
      <c r="G152" s="10">
        <f t="shared" si="7"/>
        <v>0</v>
      </c>
      <c r="H152" s="10">
        <f t="shared" si="7"/>
        <v>0</v>
      </c>
      <c r="I152" s="10">
        <f t="shared" si="7"/>
        <v>0</v>
      </c>
      <c r="J152" s="10">
        <f t="shared" si="7"/>
        <v>0</v>
      </c>
      <c r="K152" s="10">
        <f t="shared" si="7"/>
        <v>0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0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0</v>
      </c>
      <c r="E158" s="10">
        <f t="shared" si="9"/>
        <v>32.56714458174043</v>
      </c>
      <c r="F158" s="10">
        <f t="shared" si="9"/>
        <v>42.99702630965898</v>
      </c>
      <c r="G158" s="10">
        <f t="shared" si="9"/>
        <v>26.036106528067698</v>
      </c>
      <c r="H158" s="10">
        <f t="shared" si="9"/>
        <v>97.37421605063827</v>
      </c>
      <c r="I158" s="10">
        <f t="shared" si="9"/>
        <v>128.51693758053844</v>
      </c>
      <c r="J158" s="10">
        <f t="shared" si="9"/>
        <v>23.697348773416447</v>
      </c>
      <c r="K158" s="10">
        <f t="shared" si="9"/>
        <v>0.47522017593970317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351.66399999999993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0</v>
      </c>
      <c r="E160" s="17">
        <f t="shared" si="9"/>
        <v>32.56714458174043</v>
      </c>
      <c r="F160" s="17">
        <f t="shared" si="9"/>
        <v>42.99702630965898</v>
      </c>
      <c r="G160" s="17">
        <f t="shared" si="9"/>
        <v>26.036106528067698</v>
      </c>
      <c r="H160" s="17">
        <f t="shared" si="9"/>
        <v>97.37421605063827</v>
      </c>
      <c r="I160" s="17">
        <f t="shared" si="9"/>
        <v>128.51693758053844</v>
      </c>
      <c r="J160" s="17">
        <f t="shared" si="9"/>
        <v>23.697348773416447</v>
      </c>
      <c r="K160" s="17">
        <f t="shared" si="9"/>
        <v>0.47522017593970317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351.66399999999993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7816.0130179221815</v>
      </c>
      <c r="D162" s="9">
        <f t="shared" si="10"/>
        <v>24356.826847671826</v>
      </c>
      <c r="E162" s="9">
        <f t="shared" si="10"/>
        <v>29374.824625470872</v>
      </c>
      <c r="F162" s="9">
        <f t="shared" si="10"/>
        <v>7483.0146294369815</v>
      </c>
      <c r="G162" s="9">
        <f t="shared" si="10"/>
        <v>21255.420894277813</v>
      </c>
      <c r="H162" s="9">
        <f t="shared" si="10"/>
        <v>10300.891295539263</v>
      </c>
      <c r="I162" s="9">
        <f t="shared" si="10"/>
        <v>34201.206586873515</v>
      </c>
      <c r="J162" s="9">
        <f t="shared" si="10"/>
        <v>10365.389365808252</v>
      </c>
      <c r="K162" s="9">
        <f t="shared" si="10"/>
        <v>7523.755174476012</v>
      </c>
      <c r="L162" s="9">
        <f t="shared" si="10"/>
        <v>8570.821</v>
      </c>
      <c r="M162" s="9">
        <f t="shared" si="10"/>
        <v>23743.351</v>
      </c>
      <c r="N162" s="9">
        <f t="shared" si="10"/>
        <v>1817.641</v>
      </c>
      <c r="O162" s="9">
        <f t="shared" si="10"/>
        <v>0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186809.1554374767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7816.0130179221815</v>
      </c>
      <c r="D169" s="17">
        <f t="shared" si="11"/>
        <v>23074.351850516272</v>
      </c>
      <c r="E169" s="17">
        <f t="shared" si="11"/>
        <v>25666.894546416166</v>
      </c>
      <c r="F169" s="17">
        <f t="shared" si="11"/>
        <v>0</v>
      </c>
      <c r="G169" s="17">
        <f t="shared" si="11"/>
        <v>13715.942086473624</v>
      </c>
      <c r="H169" s="17">
        <f t="shared" si="11"/>
        <v>0</v>
      </c>
      <c r="I169" s="17">
        <f t="shared" si="11"/>
        <v>0</v>
      </c>
      <c r="J169" s="17">
        <f t="shared" si="11"/>
        <v>0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70273.20150132824</v>
      </c>
    </row>
    <row r="170" spans="2:20" ht="12.75">
      <c r="B170" t="s">
        <v>24</v>
      </c>
      <c r="C170" s="17">
        <f t="shared" si="11"/>
        <v>0</v>
      </c>
      <c r="D170" s="17">
        <f t="shared" si="11"/>
        <v>0</v>
      </c>
      <c r="E170" s="17">
        <f t="shared" si="11"/>
        <v>0</v>
      </c>
      <c r="F170" s="17">
        <f t="shared" si="11"/>
        <v>0</v>
      </c>
      <c r="G170" s="17">
        <f t="shared" si="11"/>
        <v>0</v>
      </c>
      <c r="H170" s="17">
        <f t="shared" si="11"/>
        <v>0</v>
      </c>
      <c r="I170" s="17">
        <f t="shared" si="11"/>
        <v>0</v>
      </c>
      <c r="J170" s="17">
        <f t="shared" si="11"/>
        <v>0</v>
      </c>
      <c r="K170" s="17">
        <f t="shared" si="11"/>
        <v>0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0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0</v>
      </c>
      <c r="I171" s="17">
        <f t="shared" si="11"/>
        <v>0</v>
      </c>
      <c r="J171" s="17">
        <f t="shared" si="11"/>
        <v>0</v>
      </c>
      <c r="K171" s="17">
        <f t="shared" si="11"/>
        <v>0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0</v>
      </c>
    </row>
    <row r="172" spans="2:20" ht="12.75">
      <c r="B172" t="s">
        <v>26</v>
      </c>
      <c r="C172" s="17">
        <f t="shared" si="11"/>
        <v>0</v>
      </c>
      <c r="D172" s="17">
        <f t="shared" si="11"/>
        <v>0</v>
      </c>
      <c r="E172" s="17">
        <f t="shared" si="11"/>
        <v>0</v>
      </c>
      <c r="F172" s="17">
        <f t="shared" si="11"/>
        <v>0</v>
      </c>
      <c r="G172" s="17">
        <f t="shared" si="11"/>
        <v>0</v>
      </c>
      <c r="H172" s="17">
        <f t="shared" si="11"/>
        <v>766.9210029689998</v>
      </c>
      <c r="I172" s="17">
        <f t="shared" si="11"/>
        <v>0</v>
      </c>
      <c r="J172" s="17">
        <f t="shared" si="11"/>
        <v>4897.677</v>
      </c>
      <c r="K172" s="17">
        <f t="shared" si="11"/>
        <v>3960.0909999999994</v>
      </c>
      <c r="L172" s="17">
        <f t="shared" si="11"/>
        <v>8570.821</v>
      </c>
      <c r="M172" s="17">
        <f t="shared" si="11"/>
        <v>9962.496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28158.006002969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5">
      <pane xSplit="12735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3.00390625" style="0" customWidth="1"/>
    <col min="2" max="2" width="39.75390625" style="0" customWidth="1"/>
  </cols>
  <sheetData>
    <row r="4" ht="12.75">
      <c r="B4" s="2" t="s">
        <v>34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443.555930186434</v>
      </c>
      <c r="D11" s="10">
        <v>1223.3271909896264</v>
      </c>
      <c r="E11" s="10">
        <v>7808.076460759919</v>
      </c>
      <c r="F11" s="10">
        <v>1190.3572295746037</v>
      </c>
      <c r="G11" s="10">
        <v>43609.4573882418</v>
      </c>
      <c r="H11" s="10">
        <v>19526.10099407402</v>
      </c>
      <c r="I11" s="10">
        <v>52945.90100300506</v>
      </c>
      <c r="J11" s="10">
        <v>9132.792000000001</v>
      </c>
      <c r="K11" s="10">
        <v>21115.274</v>
      </c>
      <c r="L11" s="10">
        <v>7386.208</v>
      </c>
      <c r="M11" s="10">
        <v>10568.341999999999</v>
      </c>
      <c r="N11" s="10">
        <v>13811.067</v>
      </c>
      <c r="O11" s="10">
        <v>534.049</v>
      </c>
      <c r="P11" s="10">
        <v>0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443.555930186434</v>
      </c>
      <c r="D12" s="5">
        <v>220.89196206411597</v>
      </c>
      <c r="E12" s="5">
        <v>0</v>
      </c>
      <c r="F12" s="5">
        <v>303.0906566658253</v>
      </c>
      <c r="G12" s="5">
        <v>35291.97356147753</v>
      </c>
      <c r="H12" s="5">
        <v>10238.42681475605</v>
      </c>
      <c r="I12" s="5">
        <v>4815.923</v>
      </c>
      <c r="J12" s="5">
        <v>0</v>
      </c>
      <c r="K12" s="5">
        <v>8721.128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0</v>
      </c>
      <c r="D13" s="5">
        <v>1002.4352289255105</v>
      </c>
      <c r="E13" s="5">
        <v>7808.076460759919</v>
      </c>
      <c r="F13" s="5">
        <v>887.2665729087785</v>
      </c>
      <c r="G13" s="5">
        <v>8317.483826764272</v>
      </c>
      <c r="H13" s="5">
        <v>9287.67417931797</v>
      </c>
      <c r="I13" s="5">
        <v>48129.97800300506</v>
      </c>
      <c r="J13" s="5">
        <v>9132.792000000001</v>
      </c>
      <c r="K13" s="5">
        <v>12394.146</v>
      </c>
      <c r="L13" s="5">
        <v>7386.208</v>
      </c>
      <c r="M13" s="5">
        <v>10568.341999999999</v>
      </c>
      <c r="N13" s="5">
        <v>13811.067</v>
      </c>
      <c r="O13" s="5">
        <v>534.049</v>
      </c>
      <c r="P13" s="5">
        <v>0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2078.715793396079</v>
      </c>
      <c r="F16" s="10">
        <v>6847.964372002452</v>
      </c>
      <c r="G16" s="10">
        <v>3723.876942771628</v>
      </c>
      <c r="H16" s="10">
        <v>0</v>
      </c>
      <c r="I16" s="10">
        <v>5999.307000000001</v>
      </c>
      <c r="J16" s="10">
        <v>890.9579999999999</v>
      </c>
      <c r="K16" s="10">
        <v>8337.489</v>
      </c>
      <c r="L16" s="10">
        <v>2275.9559999999997</v>
      </c>
      <c r="M16" s="10">
        <v>2684.159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2078.715793396079</v>
      </c>
      <c r="F17" s="5">
        <v>6847.964372002452</v>
      </c>
      <c r="G17" s="5">
        <v>3723.876942771628</v>
      </c>
      <c r="H17" s="5">
        <v>0</v>
      </c>
      <c r="I17" s="5">
        <v>5999.307000000001</v>
      </c>
      <c r="J17" s="5">
        <v>890.9579999999999</v>
      </c>
      <c r="K17" s="5">
        <v>8337.489</v>
      </c>
      <c r="L17" s="5">
        <v>2275.9559999999997</v>
      </c>
      <c r="M17" s="5">
        <v>2684.159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443.555930186434</v>
      </c>
      <c r="D40" s="9">
        <v>1223.3271909896264</v>
      </c>
      <c r="E40" s="9">
        <v>9886.792254155998</v>
      </c>
      <c r="F40" s="9">
        <v>8038.321601577056</v>
      </c>
      <c r="G40" s="9">
        <v>47333.33433101342</v>
      </c>
      <c r="H40" s="9">
        <v>19526.10099407402</v>
      </c>
      <c r="I40" s="9">
        <v>58945.208003005064</v>
      </c>
      <c r="J40" s="9">
        <v>10023.75</v>
      </c>
      <c r="K40" s="9">
        <v>29452.763</v>
      </c>
      <c r="L40" s="9">
        <v>9662.163999999999</v>
      </c>
      <c r="M40" s="9">
        <v>13252.500999999998</v>
      </c>
      <c r="N40" s="9">
        <v>13811.067</v>
      </c>
      <c r="O40" s="9">
        <v>534.049</v>
      </c>
      <c r="P40" s="9">
        <v>0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>
        <v>443.555930186434</v>
      </c>
      <c r="D47" s="5">
        <v>220.89196206411597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/>
      <c r="D48" s="5"/>
      <c r="E48" s="5"/>
      <c r="F48" s="5">
        <v>303.0906566658253</v>
      </c>
      <c r="G48" s="5">
        <v>35291.97356147753</v>
      </c>
      <c r="H48" s="5">
        <v>10238.42681475605</v>
      </c>
      <c r="I48" s="5">
        <v>4815.923</v>
      </c>
      <c r="J48" s="5"/>
      <c r="K48" s="5">
        <v>8721.128</v>
      </c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/>
      <c r="D56" s="5">
        <v>1002.4352289255105</v>
      </c>
      <c r="E56" s="5">
        <v>7808.076460759919</v>
      </c>
      <c r="F56" s="5"/>
      <c r="G56" s="5">
        <v>2270.905923575301</v>
      </c>
      <c r="H56" s="5">
        <v>8503.751253110237</v>
      </c>
      <c r="I56" s="5">
        <v>6529.27800300506</v>
      </c>
      <c r="J56" s="5">
        <v>3967.684</v>
      </c>
      <c r="K56" s="5">
        <v>12394.146</v>
      </c>
      <c r="L56" s="5">
        <v>7386.208</v>
      </c>
      <c r="M56" s="5">
        <v>10568.341999999999</v>
      </c>
      <c r="N56" s="5"/>
      <c r="O56" s="5">
        <v>534.049</v>
      </c>
      <c r="P56" s="5"/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>
        <v>887.2665729087785</v>
      </c>
      <c r="G57" s="5">
        <v>6046.577903188971</v>
      </c>
      <c r="H57" s="5">
        <v>783.9229262077339</v>
      </c>
      <c r="I57" s="5">
        <v>41600.7</v>
      </c>
      <c r="J57" s="5">
        <v>5165.108</v>
      </c>
      <c r="K57" s="5"/>
      <c r="L57" s="5"/>
      <c r="M57" s="5"/>
      <c r="N57" s="5">
        <v>13811.067</v>
      </c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>
        <v>109.78555287103482</v>
      </c>
      <c r="F59" s="5">
        <v>5634.191831043478</v>
      </c>
      <c r="G59" s="5">
        <v>451.4919644681644</v>
      </c>
      <c r="H59" s="5"/>
      <c r="I59" s="5">
        <v>4350.546</v>
      </c>
      <c r="J59" s="5">
        <v>890.9579999999999</v>
      </c>
      <c r="K59" s="5">
        <v>8337.489</v>
      </c>
      <c r="L59" s="5">
        <v>2275.9559999999997</v>
      </c>
      <c r="M59" s="5">
        <v>2684.159</v>
      </c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>
        <v>1968.9302405250442</v>
      </c>
      <c r="F60" s="5">
        <v>1213.772540958975</v>
      </c>
      <c r="G60" s="5">
        <v>3272.3849783034634</v>
      </c>
      <c r="H60" s="5"/>
      <c r="I60" s="5">
        <v>1648.761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34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41839.772336808</v>
      </c>
      <c r="E72" s="10">
        <v>68653.73031832791</v>
      </c>
      <c r="F72" s="10">
        <v>61051.34867715858</v>
      </c>
      <c r="G72" s="10">
        <v>49865.68274912074</v>
      </c>
      <c r="H72" s="10">
        <v>68990.90067200383</v>
      </c>
      <c r="I72" s="10">
        <v>69715.98441460576</v>
      </c>
      <c r="J72" s="10">
        <v>53146.05532833773</v>
      </c>
      <c r="K72" s="10">
        <v>42450.48650363738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36428.06441782141</v>
      </c>
      <c r="E73" s="5">
        <v>61287.31038081134</v>
      </c>
      <c r="F73" s="5">
        <v>55603.18645163993</v>
      </c>
      <c r="G73" s="5">
        <v>44532.288206277175</v>
      </c>
      <c r="H73" s="5">
        <v>61041.185439973764</v>
      </c>
      <c r="I73" s="5">
        <v>63848.15238696182</v>
      </c>
      <c r="J73" s="5">
        <v>51722.030502553374</v>
      </c>
      <c r="K73" s="5">
        <v>40622.78221396112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5411.7079189865835</v>
      </c>
      <c r="E74" s="5">
        <v>7366.419937516583</v>
      </c>
      <c r="F74" s="5">
        <v>5448.162225518651</v>
      </c>
      <c r="G74" s="5">
        <v>5333.39454284356</v>
      </c>
      <c r="H74" s="5">
        <v>7949.715232030068</v>
      </c>
      <c r="I74" s="5">
        <v>5867.832027643942</v>
      </c>
      <c r="J74" s="5">
        <v>1424.0248257843543</v>
      </c>
      <c r="K74" s="5">
        <v>1827.7042896762575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18914.18975873135</v>
      </c>
      <c r="E77" s="10">
        <v>35354.65240691811</v>
      </c>
      <c r="F77" s="10">
        <v>34310.46722924003</v>
      </c>
      <c r="G77" s="10">
        <v>56696.52994758116</v>
      </c>
      <c r="H77" s="10">
        <v>44460.37334745159</v>
      </c>
      <c r="I77" s="10">
        <v>27306.082082704612</v>
      </c>
      <c r="J77" s="10">
        <v>20825.032053301627</v>
      </c>
      <c r="K77" s="10">
        <v>11170.499174071516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3768.6418939170053</v>
      </c>
      <c r="E78" s="5">
        <v>15874.282363788661</v>
      </c>
      <c r="F78" s="5">
        <v>21074.254522701478</v>
      </c>
      <c r="G78" s="5">
        <v>34050.11420670677</v>
      </c>
      <c r="H78" s="5">
        <v>24305.400658533035</v>
      </c>
      <c r="I78" s="5">
        <v>17267.22007395874</v>
      </c>
      <c r="J78" s="5">
        <v>14831.083137317697</v>
      </c>
      <c r="K78" s="5">
        <v>6375.124143076609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1860</v>
      </c>
      <c r="J79" s="5">
        <v>0</v>
      </c>
      <c r="K79" s="5">
        <v>0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15145.547864814347</v>
      </c>
      <c r="E80" s="5">
        <v>19480.37004312945</v>
      </c>
      <c r="F80" s="5">
        <v>13236.21270653855</v>
      </c>
      <c r="G80" s="5">
        <v>22646.415740874392</v>
      </c>
      <c r="H80" s="5">
        <v>20154.97268891855</v>
      </c>
      <c r="I80" s="5">
        <v>8178.862008745874</v>
      </c>
      <c r="J80" s="5">
        <v>5993.948915983929</v>
      </c>
      <c r="K80" s="5">
        <v>4795.375030994908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17465.82131017974</v>
      </c>
      <c r="E82" s="10">
        <v>30635.829142101302</v>
      </c>
      <c r="F82" s="10">
        <v>29623.657991282067</v>
      </c>
      <c r="G82" s="10">
        <v>22907.726448826354</v>
      </c>
      <c r="H82" s="10">
        <v>15636.841079514987</v>
      </c>
      <c r="I82" s="10">
        <v>22863.84800071412</v>
      </c>
      <c r="J82" s="10">
        <v>8676.632566897522</v>
      </c>
      <c r="K82" s="10">
        <v>4688.589040142276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16423.732196022076</v>
      </c>
      <c r="E83" s="5">
        <v>25065.175417926457</v>
      </c>
      <c r="F83" s="5">
        <v>23052.512062428857</v>
      </c>
      <c r="G83" s="5">
        <v>17205.12345555437</v>
      </c>
      <c r="H83" s="5">
        <v>10407.89259062386</v>
      </c>
      <c r="I83" s="5">
        <v>14263.902219741527</v>
      </c>
      <c r="J83" s="5">
        <v>4959.6653902481685</v>
      </c>
      <c r="K83" s="5">
        <v>2663.8912471130507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1042.0891141576633</v>
      </c>
      <c r="E84" s="5">
        <v>5570.653724174846</v>
      </c>
      <c r="F84" s="5">
        <v>6571.14592885321</v>
      </c>
      <c r="G84" s="5">
        <v>5702.602993271983</v>
      </c>
      <c r="H84" s="5">
        <v>5228.948488891126</v>
      </c>
      <c r="I84" s="5">
        <v>8599.94578097259</v>
      </c>
      <c r="J84" s="5">
        <v>3716.9671766493534</v>
      </c>
      <c r="K84" s="5">
        <v>2024.6977930292253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2314.2155745902796</v>
      </c>
      <c r="E86" s="10">
        <v>2522.5947557285485</v>
      </c>
      <c r="F86" s="10">
        <v>2391.5335199005103</v>
      </c>
      <c r="G86" s="10">
        <v>3487.9959798774576</v>
      </c>
      <c r="H86" s="10">
        <v>7911.660169903203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2314.2155745902796</v>
      </c>
      <c r="E89" s="5">
        <v>2522.5947557285485</v>
      </c>
      <c r="F89" s="5">
        <v>2391.5335199005103</v>
      </c>
      <c r="G89" s="5">
        <v>3487.9959798774576</v>
      </c>
      <c r="H89" s="5">
        <v>7911.660169903203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2565.196405456796</v>
      </c>
      <c r="E91" s="10">
        <v>2547.7513806955176</v>
      </c>
      <c r="F91" s="10">
        <v>2278.18016756871</v>
      </c>
      <c r="G91" s="10">
        <v>3827.0671683899045</v>
      </c>
      <c r="H91" s="10">
        <v>4810.196824031081</v>
      </c>
      <c r="I91" s="10">
        <v>11993.586269021127</v>
      </c>
      <c r="J91" s="10">
        <v>3511.1239121939284</v>
      </c>
      <c r="K91" s="10">
        <v>7422.520872642942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177.60375339568304</v>
      </c>
      <c r="E97" s="10">
        <v>945.5170905103588</v>
      </c>
      <c r="F97" s="10">
        <v>439.66531448244115</v>
      </c>
      <c r="G97" s="10">
        <v>447.7338389931969</v>
      </c>
      <c r="H97" s="10">
        <v>140.88650619879635</v>
      </c>
      <c r="I97" s="10">
        <v>116.69957744028996</v>
      </c>
      <c r="J97" s="10">
        <v>31.823434014310674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177.60375339568304</v>
      </c>
      <c r="E99" s="5">
        <v>945.5170905103588</v>
      </c>
      <c r="F99" s="5">
        <v>439.66531448244115</v>
      </c>
      <c r="G99" s="5">
        <v>447.7338389931969</v>
      </c>
      <c r="H99" s="5">
        <v>140.88650619879635</v>
      </c>
      <c r="I99" s="5">
        <v>116.69957744028996</v>
      </c>
      <c r="J99" s="5">
        <v>31.823434014310674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83276.79913916186</v>
      </c>
      <c r="E101" s="9">
        <v>140660.07509428178</v>
      </c>
      <c r="F101" s="9">
        <v>130094.85289963233</v>
      </c>
      <c r="G101" s="9">
        <v>137232.7361327888</v>
      </c>
      <c r="H101" s="9">
        <v>141950.85859910346</v>
      </c>
      <c r="I101" s="9">
        <v>131996.20034448593</v>
      </c>
      <c r="J101" s="9">
        <v>86190.66729474512</v>
      </c>
      <c r="K101" s="9">
        <v>65732.09559049412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36428.06441782141</v>
      </c>
      <c r="E107" s="16">
        <v>61287.31038081134</v>
      </c>
      <c r="F107" s="16">
        <v>55603.18645163993</v>
      </c>
      <c r="G107" s="16">
        <v>44532.288206277175</v>
      </c>
      <c r="H107" s="16">
        <v>61041.185439973764</v>
      </c>
      <c r="I107" s="16">
        <v>63848.15238696182</v>
      </c>
      <c r="J107" s="16">
        <v>51722.030502553374</v>
      </c>
      <c r="K107" s="16">
        <v>40622.78221396112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3237.106838538865</v>
      </c>
      <c r="E108" s="5">
        <v>16247.398459747426</v>
      </c>
      <c r="F108" s="5">
        <v>18353.81509362354</v>
      </c>
      <c r="G108" s="5">
        <v>12428.783762116373</v>
      </c>
      <c r="H108" s="5">
        <v>22050.779716928657</v>
      </c>
      <c r="I108" s="5">
        <v>32427.235125381132</v>
      </c>
      <c r="J108" s="5">
        <v>25345.467825386753</v>
      </c>
      <c r="K108" s="5">
        <v>17024.413178277264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32220.3163046905</v>
      </c>
      <c r="E109" s="5">
        <v>36265.48208574552</v>
      </c>
      <c r="F109" s="5">
        <v>29957.314346589515</v>
      </c>
      <c r="G109" s="5">
        <v>25717.474757717733</v>
      </c>
      <c r="H109" s="5">
        <v>30241.71373603383</v>
      </c>
      <c r="I109" s="5">
        <v>23135.76705637236</v>
      </c>
      <c r="J109" s="5">
        <v>26376.562677166625</v>
      </c>
      <c r="K109" s="5">
        <v>23598.36903568386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887.8347474914061</v>
      </c>
      <c r="E111" s="5">
        <v>8132.187763573482</v>
      </c>
      <c r="F111" s="5">
        <v>6289.9025725004985</v>
      </c>
      <c r="G111" s="5">
        <v>5849.716060278603</v>
      </c>
      <c r="H111" s="5">
        <v>6914.216582862076</v>
      </c>
      <c r="I111" s="5">
        <v>5013.142273293933</v>
      </c>
      <c r="J111" s="5">
        <v>0</v>
      </c>
      <c r="K111" s="5">
        <v>0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82.80652710064453</v>
      </c>
      <c r="E112" s="5">
        <v>642.2420717449116</v>
      </c>
      <c r="F112" s="5">
        <v>1002.1544389263729</v>
      </c>
      <c r="G112" s="5">
        <v>536.3136261644711</v>
      </c>
      <c r="H112" s="5">
        <v>1834.4754041492</v>
      </c>
      <c r="I112" s="5">
        <v>3272.007931914399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34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443.555930186434</v>
      </c>
      <c r="D133" s="10">
        <f t="shared" si="1"/>
        <v>43063.099527797625</v>
      </c>
      <c r="E133" s="10">
        <f t="shared" si="1"/>
        <v>76461.80677908784</v>
      </c>
      <c r="F133" s="10">
        <f t="shared" si="1"/>
        <v>62241.70590673319</v>
      </c>
      <c r="G133" s="10">
        <f t="shared" si="1"/>
        <v>93475.14013736253</v>
      </c>
      <c r="H133" s="10">
        <f t="shared" si="1"/>
        <v>88517.00166607785</v>
      </c>
      <c r="I133" s="10">
        <f t="shared" si="1"/>
        <v>122661.88541761081</v>
      </c>
      <c r="J133" s="10">
        <f t="shared" si="1"/>
        <v>62278.84732833773</v>
      </c>
      <c r="K133" s="10">
        <f t="shared" si="1"/>
        <v>63565.760503637386</v>
      </c>
      <c r="L133" s="10">
        <f t="shared" si="1"/>
        <v>7386.208</v>
      </c>
      <c r="M133" s="10">
        <f t="shared" si="1"/>
        <v>10568.341999999999</v>
      </c>
      <c r="N133" s="10">
        <f t="shared" si="1"/>
        <v>13811.067</v>
      </c>
      <c r="O133" s="10">
        <f t="shared" si="1"/>
        <v>534.049</v>
      </c>
      <c r="P133" s="10">
        <f t="shared" si="1"/>
        <v>0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645008.4691968315</v>
      </c>
    </row>
    <row r="134" spans="2:20" ht="12.75">
      <c r="B134" t="s">
        <v>126</v>
      </c>
      <c r="C134" s="17">
        <f aca="true" t="shared" si="2" ref="C134:R136">C12+C73</f>
        <v>443.555930186434</v>
      </c>
      <c r="D134" s="17">
        <f t="shared" si="2"/>
        <v>36648.95637988553</v>
      </c>
      <c r="E134" s="17">
        <f t="shared" si="2"/>
        <v>61287.31038081134</v>
      </c>
      <c r="F134" s="17">
        <f t="shared" si="2"/>
        <v>55906.27710830575</v>
      </c>
      <c r="G134" s="17">
        <f t="shared" si="2"/>
        <v>79824.26176775471</v>
      </c>
      <c r="H134" s="17">
        <f t="shared" si="2"/>
        <v>71279.61225472981</v>
      </c>
      <c r="I134" s="17">
        <f t="shared" si="2"/>
        <v>68664.07538696182</v>
      </c>
      <c r="J134" s="17">
        <f t="shared" si="2"/>
        <v>51722.030502553374</v>
      </c>
      <c r="K134" s="17">
        <f t="shared" si="2"/>
        <v>49343.91021396112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475119.9899251498</v>
      </c>
    </row>
    <row r="135" spans="2:20" ht="12.75">
      <c r="B135" t="s">
        <v>127</v>
      </c>
      <c r="C135" s="17">
        <f t="shared" si="2"/>
        <v>0</v>
      </c>
      <c r="D135" s="17">
        <f t="shared" si="2"/>
        <v>6414.143147912094</v>
      </c>
      <c r="E135" s="17">
        <f t="shared" si="2"/>
        <v>15174.496398276502</v>
      </c>
      <c r="F135" s="17">
        <f t="shared" si="2"/>
        <v>6335.42879842743</v>
      </c>
      <c r="G135" s="17">
        <f t="shared" si="2"/>
        <v>13650.878369607832</v>
      </c>
      <c r="H135" s="17">
        <f t="shared" si="2"/>
        <v>17237.38941134804</v>
      </c>
      <c r="I135" s="17">
        <f t="shared" si="2"/>
        <v>53997.810030649</v>
      </c>
      <c r="J135" s="17">
        <f t="shared" si="2"/>
        <v>10556.816825784355</v>
      </c>
      <c r="K135" s="17">
        <f t="shared" si="2"/>
        <v>14221.850289676258</v>
      </c>
      <c r="L135" s="17">
        <f t="shared" si="2"/>
        <v>7386.208</v>
      </c>
      <c r="M135" s="17">
        <f t="shared" si="2"/>
        <v>10568.341999999999</v>
      </c>
      <c r="N135" s="17">
        <f t="shared" si="2"/>
        <v>13811.067</v>
      </c>
      <c r="O135" s="17">
        <f t="shared" si="2"/>
        <v>534.049</v>
      </c>
      <c r="P135" s="17">
        <f t="shared" si="2"/>
        <v>0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169888.47927168154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18914.18975873135</v>
      </c>
      <c r="E138" s="10">
        <f t="shared" si="4"/>
        <v>37433.36820031419</v>
      </c>
      <c r="F138" s="10">
        <f t="shared" si="4"/>
        <v>41158.43160124248</v>
      </c>
      <c r="G138" s="10">
        <f t="shared" si="4"/>
        <v>60420.40689035279</v>
      </c>
      <c r="H138" s="10">
        <f t="shared" si="4"/>
        <v>44460.37334745159</v>
      </c>
      <c r="I138" s="10">
        <f t="shared" si="4"/>
        <v>33305.38908270461</v>
      </c>
      <c r="J138" s="10">
        <f t="shared" si="4"/>
        <v>21715.990053301626</v>
      </c>
      <c r="K138" s="10">
        <f t="shared" si="4"/>
        <v>19507.988174071514</v>
      </c>
      <c r="L138" s="10">
        <f t="shared" si="4"/>
        <v>2275.9559999999997</v>
      </c>
      <c r="M138" s="10">
        <f t="shared" si="4"/>
        <v>2684.159</v>
      </c>
      <c r="N138" s="10">
        <f t="shared" si="4"/>
        <v>0</v>
      </c>
      <c r="O138" s="10">
        <f t="shared" si="4"/>
        <v>0</v>
      </c>
      <c r="P138" s="10">
        <f t="shared" si="4"/>
        <v>0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281876.2521081701</v>
      </c>
    </row>
    <row r="139" spans="2:20" ht="12.75">
      <c r="B139" t="s">
        <v>130</v>
      </c>
      <c r="C139" s="17">
        <f t="shared" si="4"/>
        <v>0</v>
      </c>
      <c r="D139" s="17">
        <f t="shared" si="4"/>
        <v>3768.6418939170053</v>
      </c>
      <c r="E139" s="17">
        <f t="shared" si="4"/>
        <v>17952.99815718474</v>
      </c>
      <c r="F139" s="17">
        <f t="shared" si="4"/>
        <v>27922.218894703932</v>
      </c>
      <c r="G139" s="17">
        <f t="shared" si="4"/>
        <v>37773.991149478396</v>
      </c>
      <c r="H139" s="17">
        <f t="shared" si="4"/>
        <v>24305.400658533035</v>
      </c>
      <c r="I139" s="17">
        <f t="shared" si="4"/>
        <v>23266.52707395874</v>
      </c>
      <c r="J139" s="17">
        <f t="shared" si="4"/>
        <v>15722.041137317698</v>
      </c>
      <c r="K139" s="17">
        <f t="shared" si="4"/>
        <v>14712.613143076607</v>
      </c>
      <c r="L139" s="17">
        <f t="shared" si="4"/>
        <v>2275.9559999999997</v>
      </c>
      <c r="M139" s="17">
        <f t="shared" si="4"/>
        <v>2684.159</v>
      </c>
      <c r="N139" s="17">
        <f t="shared" si="4"/>
        <v>0</v>
      </c>
      <c r="O139" s="17">
        <f t="shared" si="4"/>
        <v>0</v>
      </c>
      <c r="P139" s="17">
        <f t="shared" si="4"/>
        <v>0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170384.54710817014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0</v>
      </c>
      <c r="H140" s="17">
        <f t="shared" si="4"/>
        <v>0</v>
      </c>
      <c r="I140" s="17">
        <f t="shared" si="4"/>
        <v>1860</v>
      </c>
      <c r="J140" s="17">
        <f t="shared" si="4"/>
        <v>0</v>
      </c>
      <c r="K140" s="17">
        <f t="shared" si="4"/>
        <v>0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1860</v>
      </c>
    </row>
    <row r="141" spans="2:20" ht="12.75">
      <c r="B141" t="s">
        <v>132</v>
      </c>
      <c r="C141" s="17">
        <f t="shared" si="4"/>
        <v>0</v>
      </c>
      <c r="D141" s="17">
        <f t="shared" si="4"/>
        <v>15145.547864814347</v>
      </c>
      <c r="E141" s="17">
        <f t="shared" si="4"/>
        <v>19480.37004312945</v>
      </c>
      <c r="F141" s="17">
        <f t="shared" si="4"/>
        <v>13236.21270653855</v>
      </c>
      <c r="G141" s="17">
        <f t="shared" si="4"/>
        <v>22646.415740874392</v>
      </c>
      <c r="H141" s="17">
        <f t="shared" si="4"/>
        <v>20154.97268891855</v>
      </c>
      <c r="I141" s="17">
        <f t="shared" si="4"/>
        <v>8178.862008745874</v>
      </c>
      <c r="J141" s="17">
        <f t="shared" si="4"/>
        <v>5993.948915983929</v>
      </c>
      <c r="K141" s="17">
        <f t="shared" si="4"/>
        <v>4795.375030994908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109631.705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17465.82131017974</v>
      </c>
      <c r="E143" s="10">
        <f t="shared" si="5"/>
        <v>30635.829142101302</v>
      </c>
      <c r="F143" s="10">
        <f t="shared" si="5"/>
        <v>29623.657991282067</v>
      </c>
      <c r="G143" s="10">
        <f t="shared" si="5"/>
        <v>22907.726448826354</v>
      </c>
      <c r="H143" s="10">
        <f t="shared" si="5"/>
        <v>15636.841079514987</v>
      </c>
      <c r="I143" s="10">
        <f t="shared" si="5"/>
        <v>22863.84800071412</v>
      </c>
      <c r="J143" s="10">
        <f t="shared" si="5"/>
        <v>8676.632566897522</v>
      </c>
      <c r="K143" s="10">
        <f t="shared" si="5"/>
        <v>4688.589040142276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152498.94557965838</v>
      </c>
    </row>
    <row r="144" spans="2:20" ht="12.75">
      <c r="B144" t="s">
        <v>0</v>
      </c>
      <c r="C144" s="17">
        <f t="shared" si="5"/>
        <v>0</v>
      </c>
      <c r="D144" s="17">
        <f t="shared" si="5"/>
        <v>16423.732196022076</v>
      </c>
      <c r="E144" s="17">
        <f t="shared" si="5"/>
        <v>25065.175417926457</v>
      </c>
      <c r="F144" s="17">
        <f t="shared" si="5"/>
        <v>23052.512062428857</v>
      </c>
      <c r="G144" s="17">
        <f t="shared" si="5"/>
        <v>17205.12345555437</v>
      </c>
      <c r="H144" s="17">
        <f t="shared" si="5"/>
        <v>10407.89259062386</v>
      </c>
      <c r="I144" s="17">
        <f t="shared" si="5"/>
        <v>14263.902219741527</v>
      </c>
      <c r="J144" s="17">
        <f t="shared" si="5"/>
        <v>4959.6653902481685</v>
      </c>
      <c r="K144" s="17">
        <f t="shared" si="5"/>
        <v>2663.8912471130507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114041.89457965837</v>
      </c>
    </row>
    <row r="145" spans="2:20" ht="12.75">
      <c r="B145" t="s">
        <v>1</v>
      </c>
      <c r="C145" s="17">
        <f t="shared" si="5"/>
        <v>0</v>
      </c>
      <c r="D145" s="17">
        <f t="shared" si="5"/>
        <v>1042.0891141576633</v>
      </c>
      <c r="E145" s="17">
        <f t="shared" si="5"/>
        <v>5570.653724174846</v>
      </c>
      <c r="F145" s="17">
        <f t="shared" si="5"/>
        <v>6571.14592885321</v>
      </c>
      <c r="G145" s="17">
        <f t="shared" si="5"/>
        <v>5702.602993271983</v>
      </c>
      <c r="H145" s="17">
        <f t="shared" si="5"/>
        <v>5228.948488891126</v>
      </c>
      <c r="I145" s="17">
        <f t="shared" si="5"/>
        <v>8599.94578097259</v>
      </c>
      <c r="J145" s="17">
        <f t="shared" si="5"/>
        <v>3716.9671766493534</v>
      </c>
      <c r="K145" s="17">
        <f t="shared" si="5"/>
        <v>2024.6977930292253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38457.051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2314.2155745902796</v>
      </c>
      <c r="E147" s="10">
        <f t="shared" si="6"/>
        <v>2522.5947557285485</v>
      </c>
      <c r="F147" s="10">
        <f t="shared" si="6"/>
        <v>2391.5335199005103</v>
      </c>
      <c r="G147" s="10">
        <f t="shared" si="6"/>
        <v>3487.9959798774576</v>
      </c>
      <c r="H147" s="10">
        <f t="shared" si="6"/>
        <v>7911.660169903203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18628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2314.2155745902796</v>
      </c>
      <c r="E150" s="17">
        <f t="shared" si="6"/>
        <v>2522.5947557285485</v>
      </c>
      <c r="F150" s="17">
        <f t="shared" si="6"/>
        <v>2391.5335199005103</v>
      </c>
      <c r="G150" s="17">
        <f t="shared" si="6"/>
        <v>3487.9959798774576</v>
      </c>
      <c r="H150" s="17">
        <f t="shared" si="6"/>
        <v>7911.660169903203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18628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2565.196405456796</v>
      </c>
      <c r="E152" s="10">
        <f t="shared" si="7"/>
        <v>2547.7513806955176</v>
      </c>
      <c r="F152" s="10">
        <f t="shared" si="7"/>
        <v>2278.18016756871</v>
      </c>
      <c r="G152" s="10">
        <f t="shared" si="7"/>
        <v>3827.0671683899045</v>
      </c>
      <c r="H152" s="10">
        <f t="shared" si="7"/>
        <v>4810.196824031081</v>
      </c>
      <c r="I152" s="10">
        <f t="shared" si="7"/>
        <v>11993.586269021127</v>
      </c>
      <c r="J152" s="10">
        <f t="shared" si="7"/>
        <v>3511.1239121939284</v>
      </c>
      <c r="K152" s="10">
        <f t="shared" si="7"/>
        <v>7422.520872642942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38955.62300000001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0</v>
      </c>
      <c r="I154" s="10">
        <f t="shared" si="8"/>
        <v>0</v>
      </c>
      <c r="J154" s="10">
        <f t="shared" si="8"/>
        <v>0</v>
      </c>
      <c r="K154" s="10">
        <f t="shared" si="8"/>
        <v>0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0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0</v>
      </c>
      <c r="I155" s="17">
        <f t="shared" si="8"/>
        <v>0</v>
      </c>
      <c r="J155" s="17">
        <f t="shared" si="8"/>
        <v>0</v>
      </c>
      <c r="K155" s="17">
        <f t="shared" si="8"/>
        <v>0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0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177.60375339568304</v>
      </c>
      <c r="E158" s="10">
        <f t="shared" si="9"/>
        <v>945.5170905103588</v>
      </c>
      <c r="F158" s="10">
        <f t="shared" si="9"/>
        <v>439.66531448244115</v>
      </c>
      <c r="G158" s="10">
        <f t="shared" si="9"/>
        <v>447.7338389931969</v>
      </c>
      <c r="H158" s="10">
        <f t="shared" si="9"/>
        <v>140.88650619879635</v>
      </c>
      <c r="I158" s="10">
        <f t="shared" si="9"/>
        <v>116.69957744028996</v>
      </c>
      <c r="J158" s="10">
        <f t="shared" si="9"/>
        <v>31.823434014310674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2299.929515035077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177.60375339568304</v>
      </c>
      <c r="E160" s="17">
        <f t="shared" si="9"/>
        <v>945.5170905103588</v>
      </c>
      <c r="F160" s="17">
        <f t="shared" si="9"/>
        <v>439.66531448244115</v>
      </c>
      <c r="G160" s="17">
        <f t="shared" si="9"/>
        <v>447.7338389931969</v>
      </c>
      <c r="H160" s="17">
        <f t="shared" si="9"/>
        <v>140.88650619879635</v>
      </c>
      <c r="I160" s="17">
        <f t="shared" si="9"/>
        <v>116.69957744028996</v>
      </c>
      <c r="J160" s="17">
        <f t="shared" si="9"/>
        <v>31.823434014310674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2299.929515035077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443.555930186434</v>
      </c>
      <c r="D162" s="9">
        <f t="shared" si="10"/>
        <v>84500.12633015148</v>
      </c>
      <c r="E162" s="9">
        <f t="shared" si="10"/>
        <v>150546.86734843778</v>
      </c>
      <c r="F162" s="9">
        <f t="shared" si="10"/>
        <v>138133.17450120937</v>
      </c>
      <c r="G162" s="9">
        <f t="shared" si="10"/>
        <v>184566.0704638022</v>
      </c>
      <c r="H162" s="9">
        <f t="shared" si="10"/>
        <v>161476.95959317748</v>
      </c>
      <c r="I162" s="9">
        <f t="shared" si="10"/>
        <v>190941.408347491</v>
      </c>
      <c r="J162" s="9">
        <f t="shared" si="10"/>
        <v>96214.41729474512</v>
      </c>
      <c r="K162" s="9">
        <f t="shared" si="10"/>
        <v>95184.85859049411</v>
      </c>
      <c r="L162" s="9">
        <f t="shared" si="10"/>
        <v>9662.163999999999</v>
      </c>
      <c r="M162" s="9">
        <f t="shared" si="10"/>
        <v>13252.500999999998</v>
      </c>
      <c r="N162" s="9">
        <f t="shared" si="10"/>
        <v>13811.067</v>
      </c>
      <c r="O162" s="9">
        <f t="shared" si="10"/>
        <v>534.049</v>
      </c>
      <c r="P162" s="9">
        <f t="shared" si="10"/>
        <v>0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1139267.219399695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443.555930186434</v>
      </c>
      <c r="D169" s="17">
        <f t="shared" si="11"/>
        <v>3457.9988006029807</v>
      </c>
      <c r="E169" s="17">
        <f t="shared" si="11"/>
        <v>16247.398459747426</v>
      </c>
      <c r="F169" s="17">
        <f t="shared" si="11"/>
        <v>18353.81509362354</v>
      </c>
      <c r="G169" s="17">
        <f t="shared" si="11"/>
        <v>12428.783762116373</v>
      </c>
      <c r="H169" s="17">
        <f t="shared" si="11"/>
        <v>22050.779716928657</v>
      </c>
      <c r="I169" s="17">
        <f t="shared" si="11"/>
        <v>32427.235125381132</v>
      </c>
      <c r="J169" s="17">
        <f t="shared" si="11"/>
        <v>25345.467825386753</v>
      </c>
      <c r="K169" s="17">
        <f t="shared" si="11"/>
        <v>17024.413178277264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147779.44789225055</v>
      </c>
    </row>
    <row r="170" spans="2:20" ht="12.75">
      <c r="B170" t="s">
        <v>24</v>
      </c>
      <c r="C170" s="17">
        <f t="shared" si="11"/>
        <v>0</v>
      </c>
      <c r="D170" s="17">
        <f t="shared" si="11"/>
        <v>32220.3163046905</v>
      </c>
      <c r="E170" s="17">
        <f t="shared" si="11"/>
        <v>36265.48208574552</v>
      </c>
      <c r="F170" s="17">
        <f t="shared" si="11"/>
        <v>30260.405003255342</v>
      </c>
      <c r="G170" s="17">
        <f t="shared" si="11"/>
        <v>61009.44831919526</v>
      </c>
      <c r="H170" s="17">
        <f t="shared" si="11"/>
        <v>40480.14055078988</v>
      </c>
      <c r="I170" s="17">
        <f t="shared" si="11"/>
        <v>27951.690056372358</v>
      </c>
      <c r="J170" s="17">
        <f t="shared" si="11"/>
        <v>26376.562677166625</v>
      </c>
      <c r="K170" s="17">
        <f t="shared" si="11"/>
        <v>32319.49703568386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286883.54203289934</v>
      </c>
    </row>
    <row r="171" spans="2:20" ht="12.75">
      <c r="B171" t="s">
        <v>25</v>
      </c>
      <c r="C171" s="17">
        <f t="shared" si="11"/>
        <v>0</v>
      </c>
      <c r="D171" s="17">
        <f t="shared" si="11"/>
        <v>0</v>
      </c>
      <c r="E171" s="17">
        <f t="shared" si="11"/>
        <v>0</v>
      </c>
      <c r="F171" s="17">
        <f t="shared" si="11"/>
        <v>0</v>
      </c>
      <c r="G171" s="17">
        <f t="shared" si="11"/>
        <v>0</v>
      </c>
      <c r="H171" s="17">
        <f t="shared" si="11"/>
        <v>0</v>
      </c>
      <c r="I171" s="17">
        <f t="shared" si="11"/>
        <v>0</v>
      </c>
      <c r="J171" s="17">
        <f t="shared" si="11"/>
        <v>0</v>
      </c>
      <c r="K171" s="17">
        <f t="shared" si="11"/>
        <v>0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0</v>
      </c>
    </row>
    <row r="172" spans="2:20" ht="12.75">
      <c r="B172" t="s">
        <v>26</v>
      </c>
      <c r="C172" s="17">
        <f t="shared" si="11"/>
        <v>0</v>
      </c>
      <c r="D172" s="17">
        <f t="shared" si="11"/>
        <v>887.8347474914061</v>
      </c>
      <c r="E172" s="17">
        <f t="shared" si="11"/>
        <v>8132.187763573482</v>
      </c>
      <c r="F172" s="17">
        <f t="shared" si="11"/>
        <v>6289.9025725004985</v>
      </c>
      <c r="G172" s="17">
        <f t="shared" si="11"/>
        <v>5849.716060278603</v>
      </c>
      <c r="H172" s="17">
        <f t="shared" si="11"/>
        <v>6914.216582862076</v>
      </c>
      <c r="I172" s="17">
        <f t="shared" si="11"/>
        <v>5013.142273293933</v>
      </c>
      <c r="J172" s="17">
        <f t="shared" si="11"/>
        <v>0</v>
      </c>
      <c r="K172" s="17">
        <f t="shared" si="11"/>
        <v>0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33087</v>
      </c>
    </row>
    <row r="173" spans="2:20" ht="12.75">
      <c r="B173" t="s">
        <v>27</v>
      </c>
      <c r="C173" s="17">
        <f t="shared" si="11"/>
        <v>0</v>
      </c>
      <c r="D173" s="17">
        <f t="shared" si="11"/>
        <v>82.80652710064453</v>
      </c>
      <c r="E173" s="17">
        <f t="shared" si="11"/>
        <v>642.2420717449116</v>
      </c>
      <c r="F173" s="17">
        <f t="shared" si="11"/>
        <v>1002.1544389263729</v>
      </c>
      <c r="G173" s="17">
        <f t="shared" si="11"/>
        <v>536.3136261644711</v>
      </c>
      <c r="H173" s="17">
        <f t="shared" si="11"/>
        <v>1834.4754041492</v>
      </c>
      <c r="I173" s="17">
        <f t="shared" si="11"/>
        <v>3272.007931914399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7369.999999999999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V175"/>
  <sheetViews>
    <sheetView zoomScalePageLayoutView="0" workbookViewId="0" topLeftCell="A126">
      <pane xSplit="12825" topLeftCell="L1" activePane="topLeft" state="split"/>
      <selection pane="topLeft" activeCell="C169" sqref="C169:S175"/>
      <selection pane="topRight" activeCell="T58" sqref="T1:V16384"/>
    </sheetView>
  </sheetViews>
  <sheetFormatPr defaultColWidth="11.00390625" defaultRowHeight="12.75"/>
  <cols>
    <col min="1" max="1" width="5.375" style="0" customWidth="1"/>
    <col min="2" max="2" width="39.625" style="0" customWidth="1"/>
  </cols>
  <sheetData>
    <row r="4" ht="12.75">
      <c r="B4" s="2" t="s">
        <v>35</v>
      </c>
    </row>
    <row r="5" ht="12.75">
      <c r="B5" t="s">
        <v>123</v>
      </c>
    </row>
    <row r="6" ht="12.75">
      <c r="B6" t="s">
        <v>124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125</v>
      </c>
      <c r="C11" s="10">
        <v>96893.34997753918</v>
      </c>
      <c r="D11" s="10">
        <v>59876.6155764254</v>
      </c>
      <c r="E11" s="10">
        <v>143207.59144781053</v>
      </c>
      <c r="F11" s="10">
        <v>35209.375658094956</v>
      </c>
      <c r="G11" s="10">
        <v>45308.62335119092</v>
      </c>
      <c r="H11" s="10">
        <v>44639.90314294632</v>
      </c>
      <c r="I11" s="10">
        <v>35863.22800192324</v>
      </c>
      <c r="J11" s="10">
        <v>53282.583676106195</v>
      </c>
      <c r="K11" s="10">
        <v>20001.335</v>
      </c>
      <c r="L11" s="10">
        <v>21198.289000000004</v>
      </c>
      <c r="M11" s="10">
        <v>9600.024000000001</v>
      </c>
      <c r="N11" s="10">
        <v>11523.283</v>
      </c>
      <c r="O11" s="10">
        <v>16514.385000000002</v>
      </c>
      <c r="P11" s="10">
        <v>18242.76</v>
      </c>
      <c r="Q11" s="10">
        <v>0</v>
      </c>
      <c r="R11" s="10">
        <v>0</v>
      </c>
      <c r="S11" s="10">
        <v>0</v>
      </c>
      <c r="T11" s="10"/>
      <c r="U11" s="11"/>
      <c r="V11" s="6"/>
    </row>
    <row r="12" spans="2:22" ht="12.75">
      <c r="B12" t="s">
        <v>126</v>
      </c>
      <c r="C12" s="5">
        <v>96286.29101825174</v>
      </c>
      <c r="D12" s="5">
        <v>56519.57331926434</v>
      </c>
      <c r="E12" s="5">
        <v>138300.87311814335</v>
      </c>
      <c r="F12" s="5">
        <v>25761.10281662993</v>
      </c>
      <c r="G12" s="5">
        <v>24707.204025045692</v>
      </c>
      <c r="H12" s="5">
        <v>36408.706275421406</v>
      </c>
      <c r="I12" s="5">
        <v>0</v>
      </c>
      <c r="J12" s="5">
        <v>9636.014676106195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/>
      <c r="U12" s="13"/>
      <c r="V12" s="6"/>
    </row>
    <row r="13" spans="2:22" ht="12.75">
      <c r="B13" t="s">
        <v>127</v>
      </c>
      <c r="C13" s="5">
        <v>607.0589592874401</v>
      </c>
      <c r="D13" s="5">
        <v>3357.0422571610593</v>
      </c>
      <c r="E13" s="5">
        <v>4906.718329667159</v>
      </c>
      <c r="F13" s="5">
        <v>9448.272841465026</v>
      </c>
      <c r="G13" s="5">
        <v>20601.41932614523</v>
      </c>
      <c r="H13" s="5">
        <v>8231.196867524912</v>
      </c>
      <c r="I13" s="5">
        <v>35863.22800192324</v>
      </c>
      <c r="J13" s="5">
        <v>43646.569</v>
      </c>
      <c r="K13" s="5">
        <v>20001.335</v>
      </c>
      <c r="L13" s="5">
        <v>21198.289000000004</v>
      </c>
      <c r="M13" s="5">
        <v>9600.024000000001</v>
      </c>
      <c r="N13" s="5">
        <v>11523.283</v>
      </c>
      <c r="O13" s="5">
        <v>16514.385000000002</v>
      </c>
      <c r="P13" s="5">
        <v>18242.76</v>
      </c>
      <c r="Q13" s="5">
        <v>0</v>
      </c>
      <c r="R13" s="5">
        <v>0</v>
      </c>
      <c r="S13" s="5">
        <v>0</v>
      </c>
      <c r="T13" s="5"/>
      <c r="U13" s="13"/>
      <c r="V13" s="6"/>
    </row>
    <row r="14" spans="2:21" ht="12.75">
      <c r="B14" t="s">
        <v>128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129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119.031</v>
      </c>
      <c r="J16" s="10">
        <v>6422.593000000001</v>
      </c>
      <c r="K16" s="10">
        <v>0</v>
      </c>
      <c r="L16" s="10">
        <v>0</v>
      </c>
      <c r="M16" s="10">
        <v>0</v>
      </c>
      <c r="N16" s="10">
        <v>0</v>
      </c>
      <c r="O16" s="10">
        <v>269.509</v>
      </c>
      <c r="P16" s="10">
        <v>12706.176999999998</v>
      </c>
      <c r="Q16" s="10">
        <v>0</v>
      </c>
      <c r="R16" s="10">
        <v>0</v>
      </c>
      <c r="S16" s="10">
        <v>0</v>
      </c>
      <c r="T16" s="10"/>
      <c r="U16" s="11"/>
    </row>
    <row r="17" spans="2:22" ht="12.75">
      <c r="B17" t="s">
        <v>130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119.031</v>
      </c>
      <c r="J17" s="5">
        <v>6422.593000000001</v>
      </c>
      <c r="K17" s="5">
        <v>0</v>
      </c>
      <c r="L17" s="5">
        <v>0</v>
      </c>
      <c r="M17" s="5">
        <v>0</v>
      </c>
      <c r="N17" s="5">
        <v>0</v>
      </c>
      <c r="O17" s="5">
        <v>269.509</v>
      </c>
      <c r="P17" s="5">
        <v>12706.176999999998</v>
      </c>
      <c r="Q17" s="5">
        <v>0</v>
      </c>
      <c r="R17" s="5">
        <v>0</v>
      </c>
      <c r="S17" s="5">
        <v>0</v>
      </c>
      <c r="T17" s="5"/>
      <c r="U17" s="13"/>
      <c r="V17" s="6"/>
    </row>
    <row r="18" spans="2:21" ht="12.75">
      <c r="B18" t="s">
        <v>131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132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133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17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1"/>
      <c r="V36" s="6"/>
    </row>
    <row r="37" spans="2:22" ht="12.75">
      <c r="B37" t="s">
        <v>18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19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72</v>
      </c>
      <c r="C40" s="9">
        <v>96893.34997753918</v>
      </c>
      <c r="D40" s="9">
        <v>59876.6155764254</v>
      </c>
      <c r="E40" s="9">
        <v>143207.59144781053</v>
      </c>
      <c r="F40" s="9">
        <v>35209.375658094956</v>
      </c>
      <c r="G40" s="9">
        <v>45308.62335119092</v>
      </c>
      <c r="H40" s="9">
        <v>44639.90314294632</v>
      </c>
      <c r="I40" s="9">
        <v>35982.259001923245</v>
      </c>
      <c r="J40" s="9">
        <v>59705.176676106195</v>
      </c>
      <c r="K40" s="9">
        <v>20001.335</v>
      </c>
      <c r="L40" s="9">
        <v>21198.289000000004</v>
      </c>
      <c r="M40" s="9">
        <v>9600.024000000001</v>
      </c>
      <c r="N40" s="9">
        <v>11523.283</v>
      </c>
      <c r="O40" s="9">
        <v>16783.894</v>
      </c>
      <c r="P40" s="9">
        <v>30948.936999999998</v>
      </c>
      <c r="Q40" s="9">
        <v>0</v>
      </c>
      <c r="R40" s="9">
        <v>0</v>
      </c>
      <c r="S40" s="9">
        <v>0</v>
      </c>
      <c r="T40" s="9"/>
      <c r="U40" s="12"/>
    </row>
    <row r="41" spans="2:19" ht="12.75">
      <c r="B41" t="s">
        <v>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20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22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23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24</v>
      </c>
      <c r="C48" s="5">
        <v>61940.6158090224</v>
      </c>
      <c r="D48" s="5">
        <v>489.40240765449016</v>
      </c>
      <c r="E48" s="5">
        <v>26141.42577500511</v>
      </c>
      <c r="F48" s="5">
        <v>19490.663427211424</v>
      </c>
      <c r="G48" s="5">
        <v>3275.6521341939824</v>
      </c>
      <c r="H48" s="5">
        <v>9415.421059776663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25</v>
      </c>
      <c r="C49" s="5">
        <v>34345.67520922933</v>
      </c>
      <c r="D49" s="5">
        <v>56030.17091160985</v>
      </c>
      <c r="E49" s="5">
        <v>112159.44734313825</v>
      </c>
      <c r="F49" s="5">
        <v>6270.439389418507</v>
      </c>
      <c r="G49" s="5">
        <v>21431.55189085171</v>
      </c>
      <c r="H49" s="5">
        <v>26993.28521564474</v>
      </c>
      <c r="I49" s="5">
        <v>0</v>
      </c>
      <c r="J49" s="5">
        <v>9636.014676106195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/>
      <c r="U49" s="13"/>
      <c r="V49" s="6"/>
    </row>
    <row r="50" spans="2:22" ht="12.75">
      <c r="B50" t="s">
        <v>26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27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28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29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9</v>
      </c>
      <c r="C56" s="5">
        <v>607.0589592874401</v>
      </c>
      <c r="D56" s="5">
        <v>3357.0422571610593</v>
      </c>
      <c r="E56" s="5">
        <v>4906.718329667159</v>
      </c>
      <c r="F56" s="5">
        <v>9448.272841465026</v>
      </c>
      <c r="G56" s="5">
        <v>19541.957742838942</v>
      </c>
      <c r="H56" s="5">
        <v>7941.325868762997</v>
      </c>
      <c r="I56" s="5">
        <v>35863.22800192324</v>
      </c>
      <c r="J56" s="5">
        <v>33423.103</v>
      </c>
      <c r="K56" s="5">
        <v>6296.216</v>
      </c>
      <c r="L56" s="5">
        <v>18624.709000000003</v>
      </c>
      <c r="M56" s="5">
        <v>3549.7740000000003</v>
      </c>
      <c r="N56" s="5">
        <v>4454.707</v>
      </c>
      <c r="O56" s="5">
        <v>16514.385000000002</v>
      </c>
      <c r="P56" s="5">
        <v>18242.76</v>
      </c>
      <c r="Q56" s="5"/>
      <c r="R56" s="5"/>
      <c r="S56" s="5"/>
      <c r="T56" s="5"/>
      <c r="U56" s="13"/>
      <c r="V56" s="6"/>
    </row>
    <row r="57" spans="2:22" ht="12.75">
      <c r="B57" s="7" t="s">
        <v>10</v>
      </c>
      <c r="C57" s="5"/>
      <c r="D57" s="5"/>
      <c r="E57" s="5"/>
      <c r="F57" s="5"/>
      <c r="G57" s="5">
        <v>1059.4615833062878</v>
      </c>
      <c r="H57" s="5">
        <v>289.8709987619151</v>
      </c>
      <c r="I57" s="5"/>
      <c r="J57" s="5">
        <v>10223.466</v>
      </c>
      <c r="K57" s="5">
        <v>13705.119</v>
      </c>
      <c r="L57" s="5">
        <v>2573.58</v>
      </c>
      <c r="M57" s="5">
        <v>6050.25</v>
      </c>
      <c r="N57" s="5">
        <v>7068.575999999999</v>
      </c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14</v>
      </c>
      <c r="C60" s="5"/>
      <c r="D60" s="5"/>
      <c r="E60" s="5"/>
      <c r="F60" s="5"/>
      <c r="G60" s="5"/>
      <c r="H60" s="5"/>
      <c r="I60" s="5">
        <v>119.031</v>
      </c>
      <c r="J60" s="5">
        <v>6422.593000000001</v>
      </c>
      <c r="K60" s="5"/>
      <c r="L60" s="5"/>
      <c r="M60" s="5"/>
      <c r="N60" s="5"/>
      <c r="O60" s="5">
        <v>269.509</v>
      </c>
      <c r="P60" s="5">
        <v>12706.176999999998</v>
      </c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35</v>
      </c>
    </row>
    <row r="67" ht="12.75">
      <c r="B67" t="s">
        <v>21</v>
      </c>
    </row>
    <row r="68" ht="12.75">
      <c r="B68" t="s">
        <v>124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50</v>
      </c>
      <c r="C72" s="10"/>
      <c r="D72" s="10">
        <v>124159.73734364707</v>
      </c>
      <c r="E72" s="10">
        <v>150306.7007118577</v>
      </c>
      <c r="F72" s="10">
        <v>112136.12382263901</v>
      </c>
      <c r="G72" s="10">
        <v>58833.49412799888</v>
      </c>
      <c r="H72" s="10">
        <v>72687.36878085505</v>
      </c>
      <c r="I72" s="10">
        <v>88571.21401037014</v>
      </c>
      <c r="J72" s="10">
        <v>81139.4301879117</v>
      </c>
      <c r="K72" s="10">
        <v>61884.42601472045</v>
      </c>
      <c r="L72" s="10">
        <v>0</v>
      </c>
      <c r="M72" s="10"/>
      <c r="N72" s="10"/>
      <c r="O72" s="10"/>
      <c r="P72" s="10"/>
      <c r="Q72" s="10"/>
      <c r="R72" s="10"/>
      <c r="S72" s="10"/>
      <c r="T72" s="10"/>
      <c r="U72" s="11"/>
    </row>
    <row r="73" spans="2:21" ht="12.75">
      <c r="B73" t="s">
        <v>51</v>
      </c>
      <c r="C73" s="5"/>
      <c r="D73" s="5">
        <v>113424.60893208123</v>
      </c>
      <c r="E73" s="5">
        <v>140635.40070514995</v>
      </c>
      <c r="F73" s="5">
        <v>105111.29273603142</v>
      </c>
      <c r="G73" s="5">
        <v>54040.16031998303</v>
      </c>
      <c r="H73" s="5">
        <v>66155.80619603104</v>
      </c>
      <c r="I73" s="5">
        <v>80034.99220290587</v>
      </c>
      <c r="J73" s="5">
        <v>73811.25096354951</v>
      </c>
      <c r="K73" s="5">
        <v>56703.49494426795</v>
      </c>
      <c r="L73" s="5">
        <v>0</v>
      </c>
      <c r="M73" s="5"/>
      <c r="N73" s="5"/>
      <c r="O73" s="5"/>
      <c r="P73" s="5"/>
      <c r="Q73" s="5"/>
      <c r="R73" s="5"/>
      <c r="S73" s="5"/>
      <c r="T73" s="5"/>
      <c r="U73" s="14"/>
    </row>
    <row r="74" spans="2:21" ht="12.75">
      <c r="B74" t="s">
        <v>52</v>
      </c>
      <c r="C74" s="5"/>
      <c r="D74" s="5">
        <v>10735.12841156584</v>
      </c>
      <c r="E74" s="5">
        <v>9671.300006707757</v>
      </c>
      <c r="F74" s="5">
        <v>7024.831086607593</v>
      </c>
      <c r="G74" s="5">
        <v>4793.333808015849</v>
      </c>
      <c r="H74" s="5">
        <v>6531.562584824001</v>
      </c>
      <c r="I74" s="5">
        <v>8536.221807464268</v>
      </c>
      <c r="J74" s="5">
        <v>7328.1792243621885</v>
      </c>
      <c r="K74" s="5">
        <v>5180.931070452501</v>
      </c>
      <c r="L74" s="5">
        <v>0</v>
      </c>
      <c r="M74" s="5"/>
      <c r="N74" s="5"/>
      <c r="O74" s="5"/>
      <c r="P74" s="5"/>
      <c r="Q74" s="5"/>
      <c r="R74" s="5"/>
      <c r="S74" s="5"/>
      <c r="T74" s="5"/>
      <c r="U74" s="14"/>
    </row>
    <row r="75" spans="2:21" ht="12.75">
      <c r="B75" t="s">
        <v>53</v>
      </c>
      <c r="C75" s="5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54</v>
      </c>
      <c r="C77" s="10"/>
      <c r="D77" s="10">
        <v>36088.62622887729</v>
      </c>
      <c r="E77" s="10">
        <v>60668.011431210456</v>
      </c>
      <c r="F77" s="10">
        <v>65655.75482790852</v>
      </c>
      <c r="G77" s="10">
        <v>27619.197911993266</v>
      </c>
      <c r="H77" s="10">
        <v>66130.92752010564</v>
      </c>
      <c r="I77" s="10">
        <v>50844.68174045245</v>
      </c>
      <c r="J77" s="10">
        <v>45351.464933789975</v>
      </c>
      <c r="K77" s="10">
        <v>23484.974405662437</v>
      </c>
      <c r="L77" s="10">
        <v>0</v>
      </c>
      <c r="M77" s="10"/>
      <c r="N77" s="10"/>
      <c r="O77" s="10"/>
      <c r="P77" s="10"/>
      <c r="Q77" s="10"/>
      <c r="R77" s="10"/>
      <c r="S77" s="10"/>
      <c r="T77" s="10"/>
      <c r="U77" s="11"/>
    </row>
    <row r="78" spans="2:21" ht="12.75">
      <c r="B78" t="s">
        <v>55</v>
      </c>
      <c r="C78" s="5"/>
      <c r="D78" s="5">
        <v>5680.997718704747</v>
      </c>
      <c r="E78" s="5">
        <v>24313.822857860872</v>
      </c>
      <c r="F78" s="5">
        <v>36227.80888879901</v>
      </c>
      <c r="G78" s="5">
        <v>19464.402809957286</v>
      </c>
      <c r="H78" s="5">
        <v>54037.020089396625</v>
      </c>
      <c r="I78" s="5">
        <v>27046.020097222066</v>
      </c>
      <c r="J78" s="5">
        <v>31317.969551216724</v>
      </c>
      <c r="K78" s="5">
        <v>21856.872986842707</v>
      </c>
      <c r="L78" s="5">
        <v>0</v>
      </c>
      <c r="M78" s="5"/>
      <c r="N78" s="5"/>
      <c r="O78" s="5"/>
      <c r="P78" s="5"/>
      <c r="Q78" s="5"/>
      <c r="R78" s="5"/>
      <c r="S78" s="5"/>
      <c r="T78" s="5"/>
      <c r="U78" s="14"/>
    </row>
    <row r="79" spans="2:19" ht="12.75">
      <c r="B79" t="s">
        <v>56</v>
      </c>
      <c r="C79" s="5"/>
      <c r="D79" s="5">
        <v>0</v>
      </c>
      <c r="E79" s="5">
        <v>0</v>
      </c>
      <c r="F79" s="5">
        <v>0</v>
      </c>
      <c r="G79" s="5">
        <v>1031.310707707848</v>
      </c>
      <c r="H79" s="5">
        <v>3867.6002440627344</v>
      </c>
      <c r="I79" s="5">
        <v>4870.749227391027</v>
      </c>
      <c r="J79" s="5">
        <v>7096.781727272108</v>
      </c>
      <c r="K79" s="5">
        <v>1406.9990935662852</v>
      </c>
      <c r="L79" s="5">
        <v>0</v>
      </c>
      <c r="M79" s="5"/>
      <c r="N79" s="5"/>
      <c r="O79" s="5"/>
      <c r="P79" s="5"/>
      <c r="Q79" s="5"/>
      <c r="R79" s="5"/>
      <c r="S79" s="5"/>
    </row>
    <row r="80" spans="2:19" ht="12.75">
      <c r="B80" t="s">
        <v>57</v>
      </c>
      <c r="C80" s="5"/>
      <c r="D80" s="5">
        <v>30407.628510172548</v>
      </c>
      <c r="E80" s="5">
        <v>36354.18857334959</v>
      </c>
      <c r="F80" s="5">
        <v>29427.945939109504</v>
      </c>
      <c r="G80" s="5">
        <v>7123.484394328132</v>
      </c>
      <c r="H80" s="5">
        <v>8226.30718664628</v>
      </c>
      <c r="I80" s="5">
        <v>18927.91241583935</v>
      </c>
      <c r="J80" s="5">
        <v>6936.713655301146</v>
      </c>
      <c r="K80" s="5">
        <v>221.1023252534416</v>
      </c>
      <c r="L80" s="5">
        <v>0</v>
      </c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58</v>
      </c>
      <c r="C82" s="5"/>
      <c r="D82" s="10">
        <v>19835.583929270713</v>
      </c>
      <c r="E82" s="10">
        <v>37438.35309994555</v>
      </c>
      <c r="F82" s="10">
        <v>36982.694280878706</v>
      </c>
      <c r="G82" s="10">
        <v>31332.432270847683</v>
      </c>
      <c r="H82" s="10">
        <v>54759.24930010509</v>
      </c>
      <c r="I82" s="10">
        <v>48410.40463180955</v>
      </c>
      <c r="J82" s="10">
        <v>23290.261630876666</v>
      </c>
      <c r="K82" s="10">
        <v>8291.74185626605</v>
      </c>
      <c r="L82" s="10">
        <v>0</v>
      </c>
      <c r="M82" s="5"/>
      <c r="N82" s="5"/>
      <c r="O82" s="5"/>
      <c r="P82" s="5"/>
      <c r="Q82" s="5"/>
      <c r="R82" s="5"/>
      <c r="S82" s="5"/>
    </row>
    <row r="83" spans="2:19" ht="12.75">
      <c r="B83" t="s">
        <v>59</v>
      </c>
      <c r="C83" s="5"/>
      <c r="D83" s="5">
        <v>15097.541034174546</v>
      </c>
      <c r="E83" s="5">
        <v>25159.997539990753</v>
      </c>
      <c r="F83" s="5">
        <v>22539.45373238252</v>
      </c>
      <c r="G83" s="5">
        <v>20355.01452525519</v>
      </c>
      <c r="H83" s="5">
        <v>34464.50013810904</v>
      </c>
      <c r="I83" s="5">
        <v>30585.212934787676</v>
      </c>
      <c r="J83" s="5">
        <v>6438.21923347747</v>
      </c>
      <c r="K83" s="5">
        <v>1996.624861822812</v>
      </c>
      <c r="L83" s="5">
        <v>0</v>
      </c>
      <c r="M83" s="5"/>
      <c r="N83" s="5"/>
      <c r="O83" s="5"/>
      <c r="P83" s="5"/>
      <c r="Q83" s="5"/>
      <c r="R83" s="5"/>
      <c r="S83" s="5"/>
    </row>
    <row r="84" spans="2:19" ht="12.75">
      <c r="B84" t="s">
        <v>60</v>
      </c>
      <c r="C84" s="5"/>
      <c r="D84" s="5">
        <v>4738.042895096168</v>
      </c>
      <c r="E84" s="5">
        <v>12278.355559954796</v>
      </c>
      <c r="F84" s="5">
        <v>14443.240548496184</v>
      </c>
      <c r="G84" s="5">
        <v>10977.417745592496</v>
      </c>
      <c r="H84" s="5">
        <v>20294.749161996046</v>
      </c>
      <c r="I84" s="5">
        <v>17825.191697021874</v>
      </c>
      <c r="J84" s="5">
        <v>16852.042397399196</v>
      </c>
      <c r="K84" s="5">
        <v>6295.116994443238</v>
      </c>
      <c r="L84" s="5">
        <v>0</v>
      </c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61</v>
      </c>
      <c r="C86" s="5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5"/>
      <c r="N86" s="5"/>
      <c r="O86" s="5"/>
      <c r="P86" s="5"/>
      <c r="Q86" s="5"/>
      <c r="R86" s="5"/>
      <c r="S86" s="5"/>
    </row>
    <row r="87" spans="2:19" ht="12.75">
      <c r="B87" t="s">
        <v>62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63</v>
      </c>
      <c r="C88" s="5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/>
      <c r="N88" s="5"/>
      <c r="O88" s="5"/>
      <c r="P88" s="5"/>
      <c r="Q88" s="5"/>
      <c r="R88" s="5"/>
      <c r="S88" s="5"/>
    </row>
    <row r="89" spans="2:19" ht="12.75">
      <c r="B89" t="s">
        <v>64</v>
      </c>
      <c r="C89" s="5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65</v>
      </c>
      <c r="C91" s="5"/>
      <c r="D91" s="10">
        <v>2359.722768847113</v>
      </c>
      <c r="E91" s="10">
        <v>9937.554886096752</v>
      </c>
      <c r="F91" s="10">
        <v>12545.89166681526</v>
      </c>
      <c r="G91" s="10">
        <v>16425.096395104665</v>
      </c>
      <c r="H91" s="10">
        <v>19880.835631241505</v>
      </c>
      <c r="I91" s="10">
        <v>33706.63151699842</v>
      </c>
      <c r="J91" s="10">
        <v>9088.20044244541</v>
      </c>
      <c r="K91" s="10">
        <v>406.34069245086823</v>
      </c>
      <c r="L91" s="10">
        <v>0</v>
      </c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66</v>
      </c>
      <c r="C93" s="5"/>
      <c r="D93" s="10">
        <v>0</v>
      </c>
      <c r="E93" s="10">
        <v>0</v>
      </c>
      <c r="F93" s="10">
        <v>0</v>
      </c>
      <c r="G93" s="10">
        <v>0</v>
      </c>
      <c r="H93" s="10">
        <v>11.216814087050185</v>
      </c>
      <c r="I93" s="10">
        <v>299.9452073277809</v>
      </c>
      <c r="J93" s="10">
        <v>112.71134087471745</v>
      </c>
      <c r="K93" s="10">
        <v>5890.000637710452</v>
      </c>
      <c r="L93" s="10">
        <v>0</v>
      </c>
      <c r="M93" s="5"/>
      <c r="N93" s="5"/>
      <c r="O93" s="5"/>
      <c r="P93" s="5"/>
      <c r="Q93" s="5"/>
      <c r="R93" s="5"/>
      <c r="S93" s="5"/>
    </row>
    <row r="94" spans="2:19" ht="12.75">
      <c r="B94" t="s">
        <v>67</v>
      </c>
      <c r="C94" s="5"/>
      <c r="D94" s="5">
        <v>0</v>
      </c>
      <c r="E94" s="5">
        <v>0</v>
      </c>
      <c r="F94" s="5">
        <v>0</v>
      </c>
      <c r="G94" s="5">
        <v>0</v>
      </c>
      <c r="H94" s="5">
        <v>11.216814087050185</v>
      </c>
      <c r="I94" s="5">
        <v>299.9452073277809</v>
      </c>
      <c r="J94" s="5">
        <v>112.71134087471745</v>
      </c>
      <c r="K94" s="5">
        <v>5890.000637710452</v>
      </c>
      <c r="L94" s="5">
        <v>0</v>
      </c>
      <c r="M94" s="5"/>
      <c r="N94" s="5"/>
      <c r="O94" s="5"/>
      <c r="P94" s="5"/>
      <c r="Q94" s="5"/>
      <c r="R94" s="5"/>
      <c r="S94" s="5"/>
    </row>
    <row r="95" spans="2:19" ht="12.75">
      <c r="B95" t="s">
        <v>68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69</v>
      </c>
      <c r="C97" s="10"/>
      <c r="D97" s="10">
        <v>25.302894462864916</v>
      </c>
      <c r="E97" s="10">
        <v>213.92340997495887</v>
      </c>
      <c r="F97" s="10">
        <v>176.54809570342675</v>
      </c>
      <c r="G97" s="10">
        <v>255.22612825970643</v>
      </c>
      <c r="H97" s="10">
        <v>279.2581709758513</v>
      </c>
      <c r="I97" s="10">
        <v>144.42832619947797</v>
      </c>
      <c r="J97" s="10">
        <v>54.30679197617479</v>
      </c>
      <c r="K97" s="10">
        <v>0</v>
      </c>
      <c r="L97" s="10">
        <v>0</v>
      </c>
      <c r="M97" s="10"/>
      <c r="N97" s="10"/>
      <c r="O97" s="10"/>
      <c r="P97" s="10"/>
      <c r="Q97" s="10"/>
      <c r="R97" s="10"/>
      <c r="S97" s="10"/>
      <c r="T97" s="10"/>
      <c r="U97" s="11"/>
    </row>
    <row r="98" spans="2:21" ht="12.75">
      <c r="B98" t="s">
        <v>70</v>
      </c>
      <c r="C98" s="10"/>
      <c r="D98" s="5"/>
      <c r="E98" s="5"/>
      <c r="F98" s="5"/>
      <c r="G98" s="5"/>
      <c r="H98" s="5"/>
      <c r="I98" s="5"/>
      <c r="J98" s="5"/>
      <c r="K98" s="5"/>
      <c r="L98" s="5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71</v>
      </c>
      <c r="C99" s="5"/>
      <c r="D99" s="5">
        <v>25.302894462864916</v>
      </c>
      <c r="E99" s="5">
        <v>213.92340997495887</v>
      </c>
      <c r="F99" s="5">
        <v>176.54809570342675</v>
      </c>
      <c r="G99" s="5">
        <v>255.22612825970643</v>
      </c>
      <c r="H99" s="5">
        <v>279.2581709758513</v>
      </c>
      <c r="I99" s="5">
        <v>144.42832619947797</v>
      </c>
      <c r="J99" s="5">
        <v>54.30679197617479</v>
      </c>
      <c r="K99" s="5">
        <v>0</v>
      </c>
      <c r="L99" s="5">
        <v>0</v>
      </c>
      <c r="M99" s="5"/>
      <c r="N99" s="5"/>
      <c r="O99" s="5"/>
      <c r="P99" s="5"/>
      <c r="Q99" s="5"/>
      <c r="R99" s="5"/>
      <c r="S99" s="5"/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72</v>
      </c>
      <c r="C101" s="9"/>
      <c r="D101" s="9">
        <v>182468.97316510504</v>
      </c>
      <c r="E101" s="9">
        <v>258564.5435390854</v>
      </c>
      <c r="F101" s="9">
        <v>227497.0126939449</v>
      </c>
      <c r="G101" s="9">
        <v>134465.4468342042</v>
      </c>
      <c r="H101" s="9">
        <v>213748.8562173702</v>
      </c>
      <c r="I101" s="9">
        <v>221977.3054331578</v>
      </c>
      <c r="J101" s="9">
        <v>159036.37532787464</v>
      </c>
      <c r="K101" s="9">
        <v>99957.48360681026</v>
      </c>
      <c r="L101" s="9">
        <v>0</v>
      </c>
      <c r="M101" s="9"/>
      <c r="N101" s="9"/>
      <c r="O101" s="9"/>
      <c r="P101" s="9"/>
      <c r="Q101" s="9"/>
      <c r="R101" s="9"/>
      <c r="S101" s="9"/>
      <c r="T101" s="9"/>
      <c r="U101" s="11"/>
    </row>
    <row r="102" spans="2:19" ht="12.75">
      <c r="B102" t="s">
        <v>73</v>
      </c>
      <c r="C102" s="5"/>
      <c r="D102" s="14" t="e">
        <f>D101/D44</f>
        <v>#DIV/0!</v>
      </c>
      <c r="E102" s="14" t="e">
        <f aca="true" t="shared" si="0" ref="E102:L102">E101/E44</f>
        <v>#DIV/0!</v>
      </c>
      <c r="F102" s="14" t="e">
        <f t="shared" si="0"/>
        <v>#DIV/0!</v>
      </c>
      <c r="G102" s="14" t="e">
        <f t="shared" si="0"/>
        <v>#DIV/0!</v>
      </c>
      <c r="H102" s="14" t="e">
        <f t="shared" si="0"/>
        <v>#DIV/0!</v>
      </c>
      <c r="I102" s="14" t="e">
        <f t="shared" si="0"/>
        <v>#DIV/0!</v>
      </c>
      <c r="J102" s="14" t="e">
        <f t="shared" si="0"/>
        <v>#DIV/0!</v>
      </c>
      <c r="K102" s="14" t="e">
        <f t="shared" si="0"/>
        <v>#DIV/0!</v>
      </c>
      <c r="L102" s="14" t="e">
        <f t="shared" si="0"/>
        <v>#DIV/0!</v>
      </c>
      <c r="M102" s="5"/>
      <c r="N102" s="5"/>
      <c r="O102" s="5"/>
      <c r="P102" s="5"/>
      <c r="Q102" s="5"/>
      <c r="R102" s="5"/>
      <c r="S102" s="5"/>
    </row>
    <row r="103" spans="2:19" ht="12.75">
      <c r="B103" t="s">
        <v>74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112</v>
      </c>
      <c r="C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4">
        <v>1994</v>
      </c>
      <c r="E106" s="4">
        <v>1995</v>
      </c>
      <c r="F106" s="4">
        <v>1996</v>
      </c>
      <c r="G106" s="4">
        <v>1997</v>
      </c>
      <c r="H106" s="4">
        <v>1998</v>
      </c>
      <c r="I106" s="4">
        <v>1999</v>
      </c>
      <c r="J106" s="4">
        <v>2000</v>
      </c>
      <c r="K106" s="4">
        <v>2001</v>
      </c>
      <c r="L106" s="4">
        <v>2002</v>
      </c>
      <c r="M106" s="5"/>
      <c r="N106" s="5"/>
      <c r="O106" s="5"/>
      <c r="P106" s="5"/>
      <c r="Q106" s="5"/>
      <c r="R106" s="5"/>
      <c r="S106" s="5"/>
    </row>
    <row r="107" spans="2:19" ht="12.75">
      <c r="B107" s="3" t="s">
        <v>51</v>
      </c>
      <c r="C107" s="5"/>
      <c r="D107" s="16">
        <v>113424.60893208123</v>
      </c>
      <c r="E107" s="16">
        <v>140635.40070514995</v>
      </c>
      <c r="F107" s="16">
        <v>105111.29273603142</v>
      </c>
      <c r="G107" s="16">
        <v>54040.16031998303</v>
      </c>
      <c r="H107" s="16">
        <v>66155.80619603104</v>
      </c>
      <c r="I107" s="16">
        <v>80034.99220290587</v>
      </c>
      <c r="J107" s="16">
        <v>73811.25096354951</v>
      </c>
      <c r="K107" s="16">
        <v>56703.49494426795</v>
      </c>
      <c r="L107" s="16">
        <v>0</v>
      </c>
      <c r="M107" s="5"/>
      <c r="N107" s="5"/>
      <c r="O107" s="5"/>
      <c r="P107" s="5"/>
      <c r="Q107" s="5"/>
      <c r="R107" s="5"/>
      <c r="S107" s="5"/>
    </row>
    <row r="108" spans="2:21" ht="12.75">
      <c r="B108" t="s">
        <v>113</v>
      </c>
      <c r="C108" s="5"/>
      <c r="D108" s="5">
        <v>285.136963669877</v>
      </c>
      <c r="E108" s="5">
        <v>3149.9688416402223</v>
      </c>
      <c r="F108" s="5">
        <v>3665.6893578385193</v>
      </c>
      <c r="G108" s="5">
        <v>1142.824178743666</v>
      </c>
      <c r="H108" s="5">
        <v>2169.006408767313</v>
      </c>
      <c r="I108" s="5">
        <v>6492.813881570099</v>
      </c>
      <c r="J108" s="5">
        <v>4.470367770304595</v>
      </c>
      <c r="K108" s="5">
        <v>0</v>
      </c>
      <c r="L108" s="5">
        <v>0</v>
      </c>
      <c r="M108" s="5"/>
      <c r="N108" s="5"/>
      <c r="O108" s="5"/>
      <c r="P108" s="5"/>
      <c r="Q108" s="5"/>
      <c r="R108" s="5"/>
      <c r="S108" s="5"/>
      <c r="T108" s="5"/>
      <c r="U108" s="14"/>
    </row>
    <row r="109" spans="2:21" ht="12.75">
      <c r="B109" t="s">
        <v>114</v>
      </c>
      <c r="C109" s="5"/>
      <c r="D109" s="5">
        <v>73094.0108792128</v>
      </c>
      <c r="E109" s="5">
        <v>85079.77748717068</v>
      </c>
      <c r="F109" s="5">
        <v>70069.29336633076</v>
      </c>
      <c r="G109" s="5">
        <v>36663.10560565534</v>
      </c>
      <c r="H109" s="5">
        <v>30712.835918963527</v>
      </c>
      <c r="I109" s="5">
        <v>40532.64485811704</v>
      </c>
      <c r="J109" s="5">
        <v>55613.83573681782</v>
      </c>
      <c r="K109" s="5">
        <v>39058.623147731974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14"/>
    </row>
    <row r="110" spans="2:21" ht="12.75">
      <c r="B110" t="s">
        <v>115</v>
      </c>
      <c r="C110" s="5"/>
      <c r="D110" s="5">
        <v>26200.806508277026</v>
      </c>
      <c r="E110" s="5">
        <v>24943.126474821445</v>
      </c>
      <c r="F110" s="5">
        <v>24818.12982756608</v>
      </c>
      <c r="G110" s="5">
        <v>14383.174603689038</v>
      </c>
      <c r="H110" s="5">
        <v>30366.37256398047</v>
      </c>
      <c r="I110" s="5">
        <v>30540.412490085837</v>
      </c>
      <c r="J110" s="5">
        <v>18192.94485896138</v>
      </c>
      <c r="K110" s="5">
        <v>13052.61767261876</v>
      </c>
      <c r="L110" s="5">
        <v>0</v>
      </c>
      <c r="M110" s="5"/>
      <c r="N110" s="5"/>
      <c r="O110" s="5"/>
      <c r="P110" s="5"/>
      <c r="Q110" s="5"/>
      <c r="R110" s="5"/>
      <c r="S110" s="5"/>
      <c r="T110" s="5"/>
      <c r="U110" s="14"/>
    </row>
    <row r="111" spans="2:21" ht="12.75">
      <c r="B111" t="s">
        <v>116</v>
      </c>
      <c r="C111" s="5"/>
      <c r="D111" s="5">
        <v>13844.654580921524</v>
      </c>
      <c r="E111" s="5">
        <v>27462.5279015176</v>
      </c>
      <c r="F111" s="5">
        <v>6558.180184296054</v>
      </c>
      <c r="G111" s="5">
        <v>1851.0559318949781</v>
      </c>
      <c r="H111" s="5">
        <v>2907.5913043197434</v>
      </c>
      <c r="I111" s="5">
        <v>2469.120973132888</v>
      </c>
      <c r="J111" s="5">
        <v>0</v>
      </c>
      <c r="K111" s="5">
        <v>4592.254123917215</v>
      </c>
      <c r="L111" s="5">
        <v>0</v>
      </c>
      <c r="M111" s="5"/>
      <c r="N111" s="5"/>
      <c r="O111" s="5"/>
      <c r="P111" s="5"/>
      <c r="Q111" s="5"/>
      <c r="R111" s="5"/>
      <c r="S111" s="5"/>
      <c r="T111" s="5"/>
      <c r="U111" s="14"/>
    </row>
    <row r="112" spans="2:21" ht="12.75">
      <c r="B112" t="s">
        <v>117</v>
      </c>
      <c r="C112" s="5"/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118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119</v>
      </c>
      <c r="C114" s="5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11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4"/>
    </row>
    <row r="118" spans="2:21" ht="12.75">
      <c r="B118" s="7" t="s">
        <v>10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4"/>
    </row>
    <row r="119" spans="2:21" ht="12.75">
      <c r="B119" s="7" t="s">
        <v>12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4"/>
    </row>
    <row r="120" spans="2:21" ht="12.75">
      <c r="B120" s="7" t="s">
        <v>13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4"/>
    </row>
    <row r="121" spans="2:21" ht="12.75">
      <c r="B121" s="7" t="s">
        <v>14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35</v>
      </c>
    </row>
    <row r="127" ht="12.75">
      <c r="B127" t="s">
        <v>134</v>
      </c>
    </row>
    <row r="128" ht="12.75">
      <c r="B128" t="s">
        <v>124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30</v>
      </c>
    </row>
    <row r="133" spans="2:20" ht="12.75">
      <c r="B133" s="1" t="s">
        <v>125</v>
      </c>
      <c r="C133" s="10">
        <f aca="true" t="shared" si="1" ref="C133:S133">C11+C72</f>
        <v>96893.34997753918</v>
      </c>
      <c r="D133" s="10">
        <f t="shared" si="1"/>
        <v>184036.35292007247</v>
      </c>
      <c r="E133" s="10">
        <f t="shared" si="1"/>
        <v>293514.2921596682</v>
      </c>
      <c r="F133" s="10">
        <f t="shared" si="1"/>
        <v>147345.49948073397</v>
      </c>
      <c r="G133" s="10">
        <f t="shared" si="1"/>
        <v>104142.1174791898</v>
      </c>
      <c r="H133" s="10">
        <f t="shared" si="1"/>
        <v>117327.27192380137</v>
      </c>
      <c r="I133" s="10">
        <f t="shared" si="1"/>
        <v>124434.44201229338</v>
      </c>
      <c r="J133" s="10">
        <f t="shared" si="1"/>
        <v>134422.0138640179</v>
      </c>
      <c r="K133" s="10">
        <f t="shared" si="1"/>
        <v>81885.76101472045</v>
      </c>
      <c r="L133" s="10">
        <f t="shared" si="1"/>
        <v>21198.289000000004</v>
      </c>
      <c r="M133" s="10">
        <f t="shared" si="1"/>
        <v>9600.024000000001</v>
      </c>
      <c r="N133" s="10">
        <f t="shared" si="1"/>
        <v>11523.283</v>
      </c>
      <c r="O133" s="10">
        <f t="shared" si="1"/>
        <v>16514.385000000002</v>
      </c>
      <c r="P133" s="10">
        <f t="shared" si="1"/>
        <v>18242.76</v>
      </c>
      <c r="Q133" s="10">
        <f t="shared" si="1"/>
        <v>0</v>
      </c>
      <c r="R133" s="10">
        <f t="shared" si="1"/>
        <v>0</v>
      </c>
      <c r="S133" s="10">
        <f t="shared" si="1"/>
        <v>0</v>
      </c>
      <c r="T133" s="10">
        <f>SUM(C133:S133)</f>
        <v>1361079.8418320369</v>
      </c>
    </row>
    <row r="134" spans="2:20" ht="12.75">
      <c r="B134" t="s">
        <v>126</v>
      </c>
      <c r="C134" s="17">
        <f aca="true" t="shared" si="2" ref="C134:R136">C12+C73</f>
        <v>96286.29101825174</v>
      </c>
      <c r="D134" s="17">
        <f t="shared" si="2"/>
        <v>169944.18225134557</v>
      </c>
      <c r="E134" s="17">
        <f t="shared" si="2"/>
        <v>278936.2738232933</v>
      </c>
      <c r="F134" s="17">
        <f t="shared" si="2"/>
        <v>130872.39555266136</v>
      </c>
      <c r="G134" s="17">
        <f t="shared" si="2"/>
        <v>78747.36434502872</v>
      </c>
      <c r="H134" s="17">
        <f t="shared" si="2"/>
        <v>102564.51247145244</v>
      </c>
      <c r="I134" s="17">
        <f t="shared" si="2"/>
        <v>80034.99220290587</v>
      </c>
      <c r="J134" s="17">
        <f t="shared" si="2"/>
        <v>83447.2656396557</v>
      </c>
      <c r="K134" s="17">
        <f t="shared" si="2"/>
        <v>56703.49494426795</v>
      </c>
      <c r="L134" s="17">
        <f t="shared" si="2"/>
        <v>0</v>
      </c>
      <c r="M134" s="17">
        <f t="shared" si="2"/>
        <v>0</v>
      </c>
      <c r="N134" s="17">
        <f t="shared" si="2"/>
        <v>0</v>
      </c>
      <c r="O134" s="17">
        <f t="shared" si="2"/>
        <v>0</v>
      </c>
      <c r="P134" s="17">
        <f t="shared" si="2"/>
        <v>0</v>
      </c>
      <c r="Q134" s="17">
        <f t="shared" si="2"/>
        <v>0</v>
      </c>
      <c r="R134" s="17">
        <f t="shared" si="2"/>
        <v>0</v>
      </c>
      <c r="S134" s="17">
        <f>S12+S73</f>
        <v>0</v>
      </c>
      <c r="T134" s="16">
        <f aca="true" t="shared" si="3" ref="T134:T175">SUM(C134:S134)</f>
        <v>1077536.7722488625</v>
      </c>
    </row>
    <row r="135" spans="2:20" ht="12.75">
      <c r="B135" t="s">
        <v>127</v>
      </c>
      <c r="C135" s="17">
        <f t="shared" si="2"/>
        <v>607.0589592874401</v>
      </c>
      <c r="D135" s="17">
        <f t="shared" si="2"/>
        <v>14092.1706687269</v>
      </c>
      <c r="E135" s="17">
        <f t="shared" si="2"/>
        <v>14578.018336374917</v>
      </c>
      <c r="F135" s="17">
        <f t="shared" si="2"/>
        <v>16473.103928072618</v>
      </c>
      <c r="G135" s="17">
        <f t="shared" si="2"/>
        <v>25394.75313416108</v>
      </c>
      <c r="H135" s="17">
        <f t="shared" si="2"/>
        <v>14762.759452348913</v>
      </c>
      <c r="I135" s="17">
        <f t="shared" si="2"/>
        <v>44399.44980938751</v>
      </c>
      <c r="J135" s="17">
        <f t="shared" si="2"/>
        <v>50974.74822436219</v>
      </c>
      <c r="K135" s="17">
        <f t="shared" si="2"/>
        <v>25182.2660704525</v>
      </c>
      <c r="L135" s="17">
        <f t="shared" si="2"/>
        <v>21198.289000000004</v>
      </c>
      <c r="M135" s="17">
        <f t="shared" si="2"/>
        <v>9600.024000000001</v>
      </c>
      <c r="N135" s="17">
        <f t="shared" si="2"/>
        <v>11523.283</v>
      </c>
      <c r="O135" s="17">
        <f t="shared" si="2"/>
        <v>16514.385000000002</v>
      </c>
      <c r="P135" s="17">
        <f t="shared" si="2"/>
        <v>18242.76</v>
      </c>
      <c r="Q135" s="17">
        <f t="shared" si="2"/>
        <v>0</v>
      </c>
      <c r="R135" s="17">
        <f t="shared" si="2"/>
        <v>0</v>
      </c>
      <c r="S135" s="17">
        <f>S13+S74</f>
        <v>0</v>
      </c>
      <c r="T135" s="16">
        <f t="shared" si="3"/>
        <v>283543.0695831741</v>
      </c>
    </row>
    <row r="136" spans="2:20" ht="12.75">
      <c r="B136" t="s">
        <v>128</v>
      </c>
      <c r="C136" s="17">
        <f t="shared" si="2"/>
        <v>0</v>
      </c>
      <c r="D136" s="17">
        <f t="shared" si="2"/>
        <v>0</v>
      </c>
      <c r="E136" s="17">
        <f t="shared" si="2"/>
        <v>0</v>
      </c>
      <c r="F136" s="17">
        <f t="shared" si="2"/>
        <v>0</v>
      </c>
      <c r="G136" s="17">
        <f t="shared" si="2"/>
        <v>0</v>
      </c>
      <c r="H136" s="17">
        <f t="shared" si="2"/>
        <v>0</v>
      </c>
      <c r="I136" s="17">
        <f t="shared" si="2"/>
        <v>0</v>
      </c>
      <c r="J136" s="17">
        <f t="shared" si="2"/>
        <v>0</v>
      </c>
      <c r="K136" s="17">
        <f t="shared" si="2"/>
        <v>0</v>
      </c>
      <c r="L136" s="17">
        <f t="shared" si="2"/>
        <v>0</v>
      </c>
      <c r="M136" s="17">
        <f t="shared" si="2"/>
        <v>0</v>
      </c>
      <c r="N136" s="17">
        <f t="shared" si="2"/>
        <v>0</v>
      </c>
      <c r="O136" s="17">
        <f t="shared" si="2"/>
        <v>0</v>
      </c>
      <c r="P136" s="17">
        <f t="shared" si="2"/>
        <v>0</v>
      </c>
      <c r="Q136" s="17">
        <f t="shared" si="2"/>
        <v>0</v>
      </c>
      <c r="R136" s="17">
        <f t="shared" si="2"/>
        <v>0</v>
      </c>
      <c r="S136" s="17">
        <f>S14+S75</f>
        <v>0</v>
      </c>
      <c r="T136" s="16">
        <f t="shared" si="3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129</v>
      </c>
      <c r="C138" s="10">
        <f aca="true" t="shared" si="4" ref="C138:S141">C16+C77</f>
        <v>0</v>
      </c>
      <c r="D138" s="10">
        <f t="shared" si="4"/>
        <v>36088.62622887729</v>
      </c>
      <c r="E138" s="10">
        <f t="shared" si="4"/>
        <v>60668.011431210456</v>
      </c>
      <c r="F138" s="10">
        <f t="shared" si="4"/>
        <v>65655.75482790852</v>
      </c>
      <c r="G138" s="10">
        <f t="shared" si="4"/>
        <v>27619.197911993266</v>
      </c>
      <c r="H138" s="10">
        <f t="shared" si="4"/>
        <v>66130.92752010564</v>
      </c>
      <c r="I138" s="10">
        <f t="shared" si="4"/>
        <v>50963.71274045245</v>
      </c>
      <c r="J138" s="10">
        <f t="shared" si="4"/>
        <v>51774.057933789976</v>
      </c>
      <c r="K138" s="10">
        <f t="shared" si="4"/>
        <v>23484.974405662437</v>
      </c>
      <c r="L138" s="10">
        <f t="shared" si="4"/>
        <v>0</v>
      </c>
      <c r="M138" s="10">
        <f t="shared" si="4"/>
        <v>0</v>
      </c>
      <c r="N138" s="10">
        <f t="shared" si="4"/>
        <v>0</v>
      </c>
      <c r="O138" s="10">
        <f t="shared" si="4"/>
        <v>269.509</v>
      </c>
      <c r="P138" s="10">
        <f t="shared" si="4"/>
        <v>12706.176999999998</v>
      </c>
      <c r="Q138" s="10">
        <f t="shared" si="4"/>
        <v>0</v>
      </c>
      <c r="R138" s="10">
        <f t="shared" si="4"/>
        <v>0</v>
      </c>
      <c r="S138" s="10">
        <f t="shared" si="4"/>
        <v>0</v>
      </c>
      <c r="T138" s="10">
        <f t="shared" si="3"/>
        <v>395360.9490000001</v>
      </c>
    </row>
    <row r="139" spans="2:20" ht="12.75">
      <c r="B139" t="s">
        <v>130</v>
      </c>
      <c r="C139" s="17">
        <f t="shared" si="4"/>
        <v>0</v>
      </c>
      <c r="D139" s="17">
        <f t="shared" si="4"/>
        <v>5680.997718704747</v>
      </c>
      <c r="E139" s="17">
        <f t="shared" si="4"/>
        <v>24313.822857860872</v>
      </c>
      <c r="F139" s="17">
        <f t="shared" si="4"/>
        <v>36227.80888879901</v>
      </c>
      <c r="G139" s="17">
        <f t="shared" si="4"/>
        <v>19464.402809957286</v>
      </c>
      <c r="H139" s="17">
        <f t="shared" si="4"/>
        <v>54037.020089396625</v>
      </c>
      <c r="I139" s="17">
        <f t="shared" si="4"/>
        <v>27165.051097222065</v>
      </c>
      <c r="J139" s="17">
        <f t="shared" si="4"/>
        <v>37740.562551216724</v>
      </c>
      <c r="K139" s="17">
        <f t="shared" si="4"/>
        <v>21856.872986842707</v>
      </c>
      <c r="L139" s="17">
        <f t="shared" si="4"/>
        <v>0</v>
      </c>
      <c r="M139" s="17">
        <f t="shared" si="4"/>
        <v>0</v>
      </c>
      <c r="N139" s="17">
        <f t="shared" si="4"/>
        <v>0</v>
      </c>
      <c r="O139" s="17">
        <f t="shared" si="4"/>
        <v>269.509</v>
      </c>
      <c r="P139" s="17">
        <f t="shared" si="4"/>
        <v>12706.176999999998</v>
      </c>
      <c r="Q139" s="17">
        <f t="shared" si="4"/>
        <v>0</v>
      </c>
      <c r="R139" s="17">
        <f t="shared" si="4"/>
        <v>0</v>
      </c>
      <c r="S139" s="17">
        <f t="shared" si="4"/>
        <v>0</v>
      </c>
      <c r="T139" s="16">
        <f t="shared" si="3"/>
        <v>239462.225</v>
      </c>
    </row>
    <row r="140" spans="2:20" ht="12.75">
      <c r="B140" t="s">
        <v>131</v>
      </c>
      <c r="C140" s="17">
        <f t="shared" si="4"/>
        <v>0</v>
      </c>
      <c r="D140" s="17">
        <f t="shared" si="4"/>
        <v>0</v>
      </c>
      <c r="E140" s="17">
        <f t="shared" si="4"/>
        <v>0</v>
      </c>
      <c r="F140" s="17">
        <f t="shared" si="4"/>
        <v>0</v>
      </c>
      <c r="G140" s="17">
        <f t="shared" si="4"/>
        <v>1031.310707707848</v>
      </c>
      <c r="H140" s="17">
        <f t="shared" si="4"/>
        <v>3867.6002440627344</v>
      </c>
      <c r="I140" s="17">
        <f t="shared" si="4"/>
        <v>4870.749227391027</v>
      </c>
      <c r="J140" s="17">
        <f t="shared" si="4"/>
        <v>7096.781727272108</v>
      </c>
      <c r="K140" s="17">
        <f t="shared" si="4"/>
        <v>1406.9990935662852</v>
      </c>
      <c r="L140" s="17">
        <f t="shared" si="4"/>
        <v>0</v>
      </c>
      <c r="M140" s="17">
        <f t="shared" si="4"/>
        <v>0</v>
      </c>
      <c r="N140" s="17">
        <f t="shared" si="4"/>
        <v>0</v>
      </c>
      <c r="O140" s="17">
        <f t="shared" si="4"/>
        <v>0</v>
      </c>
      <c r="P140" s="17">
        <f t="shared" si="4"/>
        <v>0</v>
      </c>
      <c r="Q140" s="17">
        <f t="shared" si="4"/>
        <v>0</v>
      </c>
      <c r="R140" s="17">
        <f t="shared" si="4"/>
        <v>0</v>
      </c>
      <c r="S140" s="17">
        <f t="shared" si="4"/>
        <v>0</v>
      </c>
      <c r="T140" s="16">
        <f t="shared" si="3"/>
        <v>18273.441000000003</v>
      </c>
    </row>
    <row r="141" spans="2:20" ht="12.75">
      <c r="B141" t="s">
        <v>132</v>
      </c>
      <c r="C141" s="17">
        <f t="shared" si="4"/>
        <v>0</v>
      </c>
      <c r="D141" s="17">
        <f t="shared" si="4"/>
        <v>30407.628510172548</v>
      </c>
      <c r="E141" s="17">
        <f t="shared" si="4"/>
        <v>36354.18857334959</v>
      </c>
      <c r="F141" s="17">
        <f t="shared" si="4"/>
        <v>29427.945939109504</v>
      </c>
      <c r="G141" s="17">
        <f t="shared" si="4"/>
        <v>7123.484394328132</v>
      </c>
      <c r="H141" s="17">
        <f t="shared" si="4"/>
        <v>8226.30718664628</v>
      </c>
      <c r="I141" s="17">
        <f t="shared" si="4"/>
        <v>18927.91241583935</v>
      </c>
      <c r="J141" s="17">
        <f t="shared" si="4"/>
        <v>6936.713655301146</v>
      </c>
      <c r="K141" s="17">
        <f t="shared" si="4"/>
        <v>221.1023252534416</v>
      </c>
      <c r="L141" s="17">
        <f t="shared" si="4"/>
        <v>0</v>
      </c>
      <c r="M141" s="17">
        <f t="shared" si="4"/>
        <v>0</v>
      </c>
      <c r="N141" s="17">
        <f t="shared" si="4"/>
        <v>0</v>
      </c>
      <c r="O141" s="17">
        <f t="shared" si="4"/>
        <v>0</v>
      </c>
      <c r="P141" s="17">
        <f t="shared" si="4"/>
        <v>0</v>
      </c>
      <c r="Q141" s="17">
        <f t="shared" si="4"/>
        <v>0</v>
      </c>
      <c r="R141" s="17">
        <f t="shared" si="4"/>
        <v>0</v>
      </c>
      <c r="S141" s="17">
        <f t="shared" si="4"/>
        <v>0</v>
      </c>
      <c r="T141" s="16">
        <f t="shared" si="3"/>
        <v>137625.283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133</v>
      </c>
      <c r="C143" s="10">
        <f aca="true" t="shared" si="5" ref="C143:S145">C21+C82</f>
        <v>0</v>
      </c>
      <c r="D143" s="10">
        <f t="shared" si="5"/>
        <v>19835.583929270713</v>
      </c>
      <c r="E143" s="10">
        <f t="shared" si="5"/>
        <v>37438.35309994555</v>
      </c>
      <c r="F143" s="10">
        <f t="shared" si="5"/>
        <v>36982.694280878706</v>
      </c>
      <c r="G143" s="10">
        <f t="shared" si="5"/>
        <v>31332.432270847683</v>
      </c>
      <c r="H143" s="10">
        <f t="shared" si="5"/>
        <v>54759.24930010509</v>
      </c>
      <c r="I143" s="10">
        <f t="shared" si="5"/>
        <v>48410.40463180955</v>
      </c>
      <c r="J143" s="10">
        <f t="shared" si="5"/>
        <v>23290.261630876666</v>
      </c>
      <c r="K143" s="10">
        <f t="shared" si="5"/>
        <v>8291.74185626605</v>
      </c>
      <c r="L143" s="10">
        <f t="shared" si="5"/>
        <v>0</v>
      </c>
      <c r="M143" s="10">
        <f t="shared" si="5"/>
        <v>0</v>
      </c>
      <c r="N143" s="10">
        <f t="shared" si="5"/>
        <v>0</v>
      </c>
      <c r="O143" s="10">
        <f t="shared" si="5"/>
        <v>0</v>
      </c>
      <c r="P143" s="10">
        <f t="shared" si="5"/>
        <v>0</v>
      </c>
      <c r="Q143" s="10">
        <f t="shared" si="5"/>
        <v>0</v>
      </c>
      <c r="R143" s="10">
        <f t="shared" si="5"/>
        <v>0</v>
      </c>
      <c r="S143" s="10">
        <f t="shared" si="5"/>
        <v>0</v>
      </c>
      <c r="T143" s="10">
        <f t="shared" si="3"/>
        <v>260340.721</v>
      </c>
    </row>
    <row r="144" spans="2:20" ht="12.75">
      <c r="B144" t="s">
        <v>0</v>
      </c>
      <c r="C144" s="17">
        <f t="shared" si="5"/>
        <v>0</v>
      </c>
      <c r="D144" s="17">
        <f t="shared" si="5"/>
        <v>15097.541034174546</v>
      </c>
      <c r="E144" s="17">
        <f t="shared" si="5"/>
        <v>25159.997539990753</v>
      </c>
      <c r="F144" s="17">
        <f t="shared" si="5"/>
        <v>22539.45373238252</v>
      </c>
      <c r="G144" s="17">
        <f t="shared" si="5"/>
        <v>20355.01452525519</v>
      </c>
      <c r="H144" s="17">
        <f t="shared" si="5"/>
        <v>34464.50013810904</v>
      </c>
      <c r="I144" s="17">
        <f t="shared" si="5"/>
        <v>30585.212934787676</v>
      </c>
      <c r="J144" s="17">
        <f t="shared" si="5"/>
        <v>6438.21923347747</v>
      </c>
      <c r="K144" s="17">
        <f t="shared" si="5"/>
        <v>1996.624861822812</v>
      </c>
      <c r="L144" s="17">
        <f t="shared" si="5"/>
        <v>0</v>
      </c>
      <c r="M144" s="17">
        <f t="shared" si="5"/>
        <v>0</v>
      </c>
      <c r="N144" s="17">
        <f t="shared" si="5"/>
        <v>0</v>
      </c>
      <c r="O144" s="17">
        <f t="shared" si="5"/>
        <v>0</v>
      </c>
      <c r="P144" s="17">
        <f t="shared" si="5"/>
        <v>0</v>
      </c>
      <c r="Q144" s="17">
        <f t="shared" si="5"/>
        <v>0</v>
      </c>
      <c r="R144" s="17">
        <f t="shared" si="5"/>
        <v>0</v>
      </c>
      <c r="S144" s="17">
        <f t="shared" si="5"/>
        <v>0</v>
      </c>
      <c r="T144" s="16">
        <f t="shared" si="3"/>
        <v>156636.56399999998</v>
      </c>
    </row>
    <row r="145" spans="2:20" ht="12.75">
      <c r="B145" t="s">
        <v>1</v>
      </c>
      <c r="C145" s="17">
        <f t="shared" si="5"/>
        <v>0</v>
      </c>
      <c r="D145" s="17">
        <f t="shared" si="5"/>
        <v>4738.042895096168</v>
      </c>
      <c r="E145" s="17">
        <f t="shared" si="5"/>
        <v>12278.355559954796</v>
      </c>
      <c r="F145" s="17">
        <f t="shared" si="5"/>
        <v>14443.240548496184</v>
      </c>
      <c r="G145" s="17">
        <f t="shared" si="5"/>
        <v>10977.417745592496</v>
      </c>
      <c r="H145" s="17">
        <f t="shared" si="5"/>
        <v>20294.749161996046</v>
      </c>
      <c r="I145" s="17">
        <f t="shared" si="5"/>
        <v>17825.191697021874</v>
      </c>
      <c r="J145" s="17">
        <f t="shared" si="5"/>
        <v>16852.042397399196</v>
      </c>
      <c r="K145" s="17">
        <f t="shared" si="5"/>
        <v>6295.116994443238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6">
        <f t="shared" si="3"/>
        <v>103704.15699999999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2</v>
      </c>
      <c r="C147" s="10">
        <f aca="true" t="shared" si="6" ref="C147:S150">C25+C86</f>
        <v>0</v>
      </c>
      <c r="D147" s="10">
        <f t="shared" si="6"/>
        <v>0</v>
      </c>
      <c r="E147" s="10">
        <f t="shared" si="6"/>
        <v>0</v>
      </c>
      <c r="F147" s="10">
        <f t="shared" si="6"/>
        <v>0</v>
      </c>
      <c r="G147" s="10">
        <f t="shared" si="6"/>
        <v>0</v>
      </c>
      <c r="H147" s="10">
        <f t="shared" si="6"/>
        <v>0</v>
      </c>
      <c r="I147" s="10">
        <f t="shared" si="6"/>
        <v>0</v>
      </c>
      <c r="J147" s="10">
        <f t="shared" si="6"/>
        <v>0</v>
      </c>
      <c r="K147" s="10">
        <f t="shared" si="6"/>
        <v>0</v>
      </c>
      <c r="L147" s="10">
        <f t="shared" si="6"/>
        <v>0</v>
      </c>
      <c r="M147" s="10">
        <f t="shared" si="6"/>
        <v>0</v>
      </c>
      <c r="N147" s="10">
        <f t="shared" si="6"/>
        <v>0</v>
      </c>
      <c r="O147" s="10">
        <f t="shared" si="6"/>
        <v>0</v>
      </c>
      <c r="P147" s="10">
        <f t="shared" si="6"/>
        <v>0</v>
      </c>
      <c r="Q147" s="10">
        <f t="shared" si="6"/>
        <v>0</v>
      </c>
      <c r="R147" s="10">
        <f t="shared" si="6"/>
        <v>0</v>
      </c>
      <c r="S147" s="10">
        <f t="shared" si="6"/>
        <v>0</v>
      </c>
      <c r="T147" s="10">
        <f t="shared" si="3"/>
        <v>0</v>
      </c>
    </row>
    <row r="148" spans="2:20" ht="12.75">
      <c r="B148" t="s">
        <v>3</v>
      </c>
      <c r="C148" s="17">
        <f t="shared" si="6"/>
        <v>0</v>
      </c>
      <c r="D148" s="17">
        <f t="shared" si="6"/>
        <v>0</v>
      </c>
      <c r="E148" s="17">
        <f t="shared" si="6"/>
        <v>0</v>
      </c>
      <c r="F148" s="17">
        <f t="shared" si="6"/>
        <v>0</v>
      </c>
      <c r="G148" s="17">
        <f t="shared" si="6"/>
        <v>0</v>
      </c>
      <c r="H148" s="17">
        <f t="shared" si="6"/>
        <v>0</v>
      </c>
      <c r="I148" s="17">
        <f t="shared" si="6"/>
        <v>0</v>
      </c>
      <c r="J148" s="17">
        <f t="shared" si="6"/>
        <v>0</v>
      </c>
      <c r="K148" s="17">
        <f t="shared" si="6"/>
        <v>0</v>
      </c>
      <c r="L148" s="17">
        <f t="shared" si="6"/>
        <v>0</v>
      </c>
      <c r="M148" s="17">
        <f t="shared" si="6"/>
        <v>0</v>
      </c>
      <c r="N148" s="17">
        <f t="shared" si="6"/>
        <v>0</v>
      </c>
      <c r="O148" s="17">
        <f t="shared" si="6"/>
        <v>0</v>
      </c>
      <c r="P148" s="17">
        <f t="shared" si="6"/>
        <v>0</v>
      </c>
      <c r="Q148" s="17">
        <f t="shared" si="6"/>
        <v>0</v>
      </c>
      <c r="R148" s="17">
        <f t="shared" si="6"/>
        <v>0</v>
      </c>
      <c r="S148" s="17">
        <f t="shared" si="6"/>
        <v>0</v>
      </c>
      <c r="T148" s="16">
        <f t="shared" si="3"/>
        <v>0</v>
      </c>
    </row>
    <row r="149" spans="2:20" ht="12.75">
      <c r="B149" t="s">
        <v>4</v>
      </c>
      <c r="C149" s="17">
        <f t="shared" si="6"/>
        <v>0</v>
      </c>
      <c r="D149" s="17">
        <f t="shared" si="6"/>
        <v>0</v>
      </c>
      <c r="E149" s="17">
        <f t="shared" si="6"/>
        <v>0</v>
      </c>
      <c r="F149" s="17">
        <f t="shared" si="6"/>
        <v>0</v>
      </c>
      <c r="G149" s="17">
        <f t="shared" si="6"/>
        <v>0</v>
      </c>
      <c r="H149" s="17">
        <f t="shared" si="6"/>
        <v>0</v>
      </c>
      <c r="I149" s="17">
        <f t="shared" si="6"/>
        <v>0</v>
      </c>
      <c r="J149" s="17">
        <f t="shared" si="6"/>
        <v>0</v>
      </c>
      <c r="K149" s="17">
        <f t="shared" si="6"/>
        <v>0</v>
      </c>
      <c r="L149" s="17">
        <f t="shared" si="6"/>
        <v>0</v>
      </c>
      <c r="M149" s="17">
        <f t="shared" si="6"/>
        <v>0</v>
      </c>
      <c r="N149" s="17">
        <f t="shared" si="6"/>
        <v>0</v>
      </c>
      <c r="O149" s="17">
        <f t="shared" si="6"/>
        <v>0</v>
      </c>
      <c r="P149" s="17">
        <f t="shared" si="6"/>
        <v>0</v>
      </c>
      <c r="Q149" s="17">
        <f t="shared" si="6"/>
        <v>0</v>
      </c>
      <c r="R149" s="17">
        <f t="shared" si="6"/>
        <v>0</v>
      </c>
      <c r="S149" s="17">
        <f t="shared" si="6"/>
        <v>0</v>
      </c>
      <c r="T149" s="16">
        <f t="shared" si="3"/>
        <v>0</v>
      </c>
    </row>
    <row r="150" spans="2:20" ht="12.75">
      <c r="B150" t="s">
        <v>5</v>
      </c>
      <c r="C150" s="17">
        <f t="shared" si="6"/>
        <v>0</v>
      </c>
      <c r="D150" s="17">
        <f t="shared" si="6"/>
        <v>0</v>
      </c>
      <c r="E150" s="17">
        <f t="shared" si="6"/>
        <v>0</v>
      </c>
      <c r="F150" s="17">
        <f t="shared" si="6"/>
        <v>0</v>
      </c>
      <c r="G150" s="17">
        <f t="shared" si="6"/>
        <v>0</v>
      </c>
      <c r="H150" s="17">
        <f t="shared" si="6"/>
        <v>0</v>
      </c>
      <c r="I150" s="17">
        <f t="shared" si="6"/>
        <v>0</v>
      </c>
      <c r="J150" s="17">
        <f t="shared" si="6"/>
        <v>0</v>
      </c>
      <c r="K150" s="17">
        <f t="shared" si="6"/>
        <v>0</v>
      </c>
      <c r="L150" s="17">
        <f t="shared" si="6"/>
        <v>0</v>
      </c>
      <c r="M150" s="17">
        <f t="shared" si="6"/>
        <v>0</v>
      </c>
      <c r="N150" s="17">
        <f t="shared" si="6"/>
        <v>0</v>
      </c>
      <c r="O150" s="17">
        <f t="shared" si="6"/>
        <v>0</v>
      </c>
      <c r="P150" s="17">
        <f t="shared" si="6"/>
        <v>0</v>
      </c>
      <c r="Q150" s="17">
        <f t="shared" si="6"/>
        <v>0</v>
      </c>
      <c r="R150" s="17">
        <f t="shared" si="6"/>
        <v>0</v>
      </c>
      <c r="S150" s="17">
        <f t="shared" si="6"/>
        <v>0</v>
      </c>
      <c r="T150" s="16">
        <f t="shared" si="3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6</v>
      </c>
      <c r="C152" s="10">
        <f aca="true" t="shared" si="7" ref="C152:S152">C30+C91</f>
        <v>0</v>
      </c>
      <c r="D152" s="10">
        <f t="shared" si="7"/>
        <v>2359.722768847113</v>
      </c>
      <c r="E152" s="10">
        <f t="shared" si="7"/>
        <v>9937.554886096752</v>
      </c>
      <c r="F152" s="10">
        <f t="shared" si="7"/>
        <v>12545.89166681526</v>
      </c>
      <c r="G152" s="10">
        <f t="shared" si="7"/>
        <v>16425.096395104665</v>
      </c>
      <c r="H152" s="10">
        <f t="shared" si="7"/>
        <v>19880.835631241505</v>
      </c>
      <c r="I152" s="10">
        <f t="shared" si="7"/>
        <v>33706.63151699842</v>
      </c>
      <c r="J152" s="10">
        <f t="shared" si="7"/>
        <v>9088.20044244541</v>
      </c>
      <c r="K152" s="10">
        <f t="shared" si="7"/>
        <v>406.34069245086823</v>
      </c>
      <c r="L152" s="10">
        <f t="shared" si="7"/>
        <v>0</v>
      </c>
      <c r="M152" s="10">
        <f t="shared" si="7"/>
        <v>0</v>
      </c>
      <c r="N152" s="10">
        <f t="shared" si="7"/>
        <v>0</v>
      </c>
      <c r="O152" s="10">
        <f t="shared" si="7"/>
        <v>0</v>
      </c>
      <c r="P152" s="10">
        <f t="shared" si="7"/>
        <v>0</v>
      </c>
      <c r="Q152" s="10">
        <f t="shared" si="7"/>
        <v>0</v>
      </c>
      <c r="R152" s="10">
        <f t="shared" si="7"/>
        <v>0</v>
      </c>
      <c r="S152" s="10">
        <f t="shared" si="7"/>
        <v>0</v>
      </c>
      <c r="T152" s="10">
        <f t="shared" si="3"/>
        <v>104350.274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7</v>
      </c>
      <c r="C154" s="10">
        <f aca="true" t="shared" si="8" ref="C154:S156">C32+C93</f>
        <v>0</v>
      </c>
      <c r="D154" s="10">
        <f t="shared" si="8"/>
        <v>0</v>
      </c>
      <c r="E154" s="10">
        <f t="shared" si="8"/>
        <v>0</v>
      </c>
      <c r="F154" s="10">
        <f t="shared" si="8"/>
        <v>0</v>
      </c>
      <c r="G154" s="10">
        <f t="shared" si="8"/>
        <v>0</v>
      </c>
      <c r="H154" s="10">
        <f t="shared" si="8"/>
        <v>11.216814087050185</v>
      </c>
      <c r="I154" s="10">
        <f t="shared" si="8"/>
        <v>299.9452073277809</v>
      </c>
      <c r="J154" s="10">
        <f t="shared" si="8"/>
        <v>112.71134087471745</v>
      </c>
      <c r="K154" s="10">
        <f t="shared" si="8"/>
        <v>5890.000637710452</v>
      </c>
      <c r="L154" s="10">
        <f t="shared" si="8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  <c r="T154" s="10">
        <f t="shared" si="3"/>
        <v>6313.874000000001</v>
      </c>
    </row>
    <row r="155" spans="2:20" ht="12.75">
      <c r="B155" t="s">
        <v>15</v>
      </c>
      <c r="C155" s="17">
        <f t="shared" si="8"/>
        <v>0</v>
      </c>
      <c r="D155" s="17">
        <f t="shared" si="8"/>
        <v>0</v>
      </c>
      <c r="E155" s="17">
        <f t="shared" si="8"/>
        <v>0</v>
      </c>
      <c r="F155" s="17">
        <f t="shared" si="8"/>
        <v>0</v>
      </c>
      <c r="G155" s="17">
        <f t="shared" si="8"/>
        <v>0</v>
      </c>
      <c r="H155" s="17">
        <f t="shared" si="8"/>
        <v>11.216814087050185</v>
      </c>
      <c r="I155" s="17">
        <f t="shared" si="8"/>
        <v>299.9452073277809</v>
      </c>
      <c r="J155" s="17">
        <f t="shared" si="8"/>
        <v>112.71134087471745</v>
      </c>
      <c r="K155" s="17">
        <f t="shared" si="8"/>
        <v>5890.000637710452</v>
      </c>
      <c r="L155" s="17">
        <f t="shared" si="8"/>
        <v>0</v>
      </c>
      <c r="M155" s="17">
        <f t="shared" si="8"/>
        <v>0</v>
      </c>
      <c r="N155" s="17">
        <f t="shared" si="8"/>
        <v>0</v>
      </c>
      <c r="O155" s="17">
        <f t="shared" si="8"/>
        <v>0</v>
      </c>
      <c r="P155" s="17">
        <f t="shared" si="8"/>
        <v>0</v>
      </c>
      <c r="Q155" s="17">
        <f t="shared" si="8"/>
        <v>0</v>
      </c>
      <c r="R155" s="17">
        <f t="shared" si="8"/>
        <v>0</v>
      </c>
      <c r="S155" s="17">
        <f t="shared" si="8"/>
        <v>0</v>
      </c>
      <c r="T155" s="16">
        <f t="shared" si="3"/>
        <v>6313.874000000001</v>
      </c>
    </row>
    <row r="156" spans="2:20" ht="12.75">
      <c r="B156" t="s">
        <v>16</v>
      </c>
      <c r="C156" s="17">
        <f t="shared" si="8"/>
        <v>0</v>
      </c>
      <c r="D156" s="17">
        <f t="shared" si="8"/>
        <v>0</v>
      </c>
      <c r="E156" s="17">
        <f t="shared" si="8"/>
        <v>0</v>
      </c>
      <c r="F156" s="17">
        <f t="shared" si="8"/>
        <v>0</v>
      </c>
      <c r="G156" s="17">
        <f t="shared" si="8"/>
        <v>0</v>
      </c>
      <c r="H156" s="17">
        <f t="shared" si="8"/>
        <v>0</v>
      </c>
      <c r="I156" s="17">
        <f t="shared" si="8"/>
        <v>0</v>
      </c>
      <c r="J156" s="17">
        <f t="shared" si="8"/>
        <v>0</v>
      </c>
      <c r="K156" s="17">
        <f t="shared" si="8"/>
        <v>0</v>
      </c>
      <c r="L156" s="17">
        <f t="shared" si="8"/>
        <v>0</v>
      </c>
      <c r="M156" s="17">
        <f t="shared" si="8"/>
        <v>0</v>
      </c>
      <c r="N156" s="17">
        <f t="shared" si="8"/>
        <v>0</v>
      </c>
      <c r="O156" s="17">
        <f t="shared" si="8"/>
        <v>0</v>
      </c>
      <c r="P156" s="17">
        <f t="shared" si="8"/>
        <v>0</v>
      </c>
      <c r="Q156" s="17">
        <f t="shared" si="8"/>
        <v>0</v>
      </c>
      <c r="R156" s="17">
        <f t="shared" si="8"/>
        <v>0</v>
      </c>
      <c r="S156" s="17">
        <f t="shared" si="8"/>
        <v>0</v>
      </c>
      <c r="T156" s="16">
        <f t="shared" si="3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17</v>
      </c>
      <c r="C158" s="10">
        <f aca="true" t="shared" si="9" ref="C158:S160">C36+C97</f>
        <v>0</v>
      </c>
      <c r="D158" s="10">
        <f t="shared" si="9"/>
        <v>25.302894462864916</v>
      </c>
      <c r="E158" s="10">
        <f t="shared" si="9"/>
        <v>213.92340997495887</v>
      </c>
      <c r="F158" s="10">
        <f t="shared" si="9"/>
        <v>176.54809570342675</v>
      </c>
      <c r="G158" s="10">
        <f t="shared" si="9"/>
        <v>255.22612825970643</v>
      </c>
      <c r="H158" s="10">
        <f t="shared" si="9"/>
        <v>279.2581709758513</v>
      </c>
      <c r="I158" s="10">
        <f t="shared" si="9"/>
        <v>144.42832619947797</v>
      </c>
      <c r="J158" s="10">
        <f t="shared" si="9"/>
        <v>54.30679197617479</v>
      </c>
      <c r="K158" s="10">
        <f t="shared" si="9"/>
        <v>0</v>
      </c>
      <c r="L158" s="10">
        <f t="shared" si="9"/>
        <v>0</v>
      </c>
      <c r="M158" s="10">
        <f t="shared" si="9"/>
        <v>0</v>
      </c>
      <c r="N158" s="10">
        <f t="shared" si="9"/>
        <v>0</v>
      </c>
      <c r="O158" s="10">
        <f t="shared" si="9"/>
        <v>0</v>
      </c>
      <c r="P158" s="10">
        <f t="shared" si="9"/>
        <v>0</v>
      </c>
      <c r="Q158" s="10">
        <f t="shared" si="9"/>
        <v>0</v>
      </c>
      <c r="R158" s="10">
        <f t="shared" si="9"/>
        <v>0</v>
      </c>
      <c r="S158" s="10">
        <f t="shared" si="9"/>
        <v>0</v>
      </c>
      <c r="T158" s="10">
        <f t="shared" si="3"/>
        <v>1148.9938175524612</v>
      </c>
    </row>
    <row r="159" spans="2:20" ht="12.75">
      <c r="B159" t="s">
        <v>18</v>
      </c>
      <c r="C159" s="17">
        <f t="shared" si="9"/>
        <v>0</v>
      </c>
      <c r="D159" s="17">
        <f t="shared" si="9"/>
        <v>0</v>
      </c>
      <c r="E159" s="17">
        <f t="shared" si="9"/>
        <v>0</v>
      </c>
      <c r="F159" s="17">
        <f t="shared" si="9"/>
        <v>0</v>
      </c>
      <c r="G159" s="17">
        <f t="shared" si="9"/>
        <v>0</v>
      </c>
      <c r="H159" s="17">
        <f t="shared" si="9"/>
        <v>0</v>
      </c>
      <c r="I159" s="17">
        <f t="shared" si="9"/>
        <v>0</v>
      </c>
      <c r="J159" s="17">
        <f t="shared" si="9"/>
        <v>0</v>
      </c>
      <c r="K159" s="17">
        <f t="shared" si="9"/>
        <v>0</v>
      </c>
      <c r="L159" s="17">
        <f t="shared" si="9"/>
        <v>0</v>
      </c>
      <c r="M159" s="17">
        <f t="shared" si="9"/>
        <v>0</v>
      </c>
      <c r="N159" s="17">
        <f t="shared" si="9"/>
        <v>0</v>
      </c>
      <c r="O159" s="17">
        <f t="shared" si="9"/>
        <v>0</v>
      </c>
      <c r="P159" s="17">
        <f t="shared" si="9"/>
        <v>0</v>
      </c>
      <c r="Q159" s="17">
        <f t="shared" si="9"/>
        <v>0</v>
      </c>
      <c r="R159" s="17">
        <f t="shared" si="9"/>
        <v>0</v>
      </c>
      <c r="S159" s="17">
        <f t="shared" si="9"/>
        <v>0</v>
      </c>
      <c r="T159" s="16">
        <f t="shared" si="3"/>
        <v>0</v>
      </c>
    </row>
    <row r="160" spans="2:20" ht="12.75">
      <c r="B160" t="s">
        <v>19</v>
      </c>
      <c r="C160" s="17">
        <f t="shared" si="9"/>
        <v>0</v>
      </c>
      <c r="D160" s="17">
        <f t="shared" si="9"/>
        <v>25.302894462864916</v>
      </c>
      <c r="E160" s="17">
        <f t="shared" si="9"/>
        <v>213.92340997495887</v>
      </c>
      <c r="F160" s="17">
        <f t="shared" si="9"/>
        <v>176.54809570342675</v>
      </c>
      <c r="G160" s="17">
        <f t="shared" si="9"/>
        <v>255.22612825970643</v>
      </c>
      <c r="H160" s="17">
        <f t="shared" si="9"/>
        <v>279.2581709758513</v>
      </c>
      <c r="I160" s="17">
        <f t="shared" si="9"/>
        <v>144.42832619947797</v>
      </c>
      <c r="J160" s="17">
        <f t="shared" si="9"/>
        <v>54.30679197617479</v>
      </c>
      <c r="K160" s="17">
        <f t="shared" si="9"/>
        <v>0</v>
      </c>
      <c r="L160" s="17">
        <f t="shared" si="9"/>
        <v>0</v>
      </c>
      <c r="M160" s="17">
        <f t="shared" si="9"/>
        <v>0</v>
      </c>
      <c r="N160" s="17">
        <f t="shared" si="9"/>
        <v>0</v>
      </c>
      <c r="O160" s="17">
        <f t="shared" si="9"/>
        <v>0</v>
      </c>
      <c r="P160" s="17">
        <f t="shared" si="9"/>
        <v>0</v>
      </c>
      <c r="Q160" s="17">
        <f t="shared" si="9"/>
        <v>0</v>
      </c>
      <c r="R160" s="17">
        <f t="shared" si="9"/>
        <v>0</v>
      </c>
      <c r="S160" s="17">
        <f t="shared" si="9"/>
        <v>0</v>
      </c>
      <c r="T160" s="16">
        <f t="shared" si="3"/>
        <v>1148.9938175524612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72</v>
      </c>
      <c r="C162" s="9">
        <f aca="true" t="shared" si="10" ref="C162:S162">C40+C101</f>
        <v>96893.34997753918</v>
      </c>
      <c r="D162" s="9">
        <f t="shared" si="10"/>
        <v>242345.58874153043</v>
      </c>
      <c r="E162" s="9">
        <f t="shared" si="10"/>
        <v>401772.13498689595</v>
      </c>
      <c r="F162" s="9">
        <f t="shared" si="10"/>
        <v>262706.38835203985</v>
      </c>
      <c r="G162" s="9">
        <f t="shared" si="10"/>
        <v>179774.07018539513</v>
      </c>
      <c r="H162" s="9">
        <f t="shared" si="10"/>
        <v>258388.7593603165</v>
      </c>
      <c r="I162" s="9">
        <f t="shared" si="10"/>
        <v>257959.56443508103</v>
      </c>
      <c r="J162" s="9">
        <f t="shared" si="10"/>
        <v>218741.55200398085</v>
      </c>
      <c r="K162" s="9">
        <f t="shared" si="10"/>
        <v>119958.81860681027</v>
      </c>
      <c r="L162" s="9">
        <f t="shared" si="10"/>
        <v>21198.289000000004</v>
      </c>
      <c r="M162" s="9">
        <f t="shared" si="10"/>
        <v>9600.024000000001</v>
      </c>
      <c r="N162" s="9">
        <f t="shared" si="10"/>
        <v>11523.283</v>
      </c>
      <c r="O162" s="9">
        <f t="shared" si="10"/>
        <v>16783.894</v>
      </c>
      <c r="P162" s="9">
        <f t="shared" si="10"/>
        <v>30948.936999999998</v>
      </c>
      <c r="Q162" s="9">
        <f t="shared" si="10"/>
        <v>0</v>
      </c>
      <c r="R162" s="9">
        <f t="shared" si="10"/>
        <v>0</v>
      </c>
      <c r="S162" s="9">
        <f t="shared" si="10"/>
        <v>0</v>
      </c>
      <c r="T162" s="9">
        <f t="shared" si="3"/>
        <v>2128594.653649589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20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22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23</v>
      </c>
      <c r="C169" s="17">
        <f aca="true" t="shared" si="11" ref="C169:S175">C47+C108</f>
        <v>0</v>
      </c>
      <c r="D169" s="17">
        <f t="shared" si="11"/>
        <v>285.136963669877</v>
      </c>
      <c r="E169" s="17">
        <f t="shared" si="11"/>
        <v>3149.9688416402223</v>
      </c>
      <c r="F169" s="17">
        <f t="shared" si="11"/>
        <v>3665.6893578385193</v>
      </c>
      <c r="G169" s="17">
        <f t="shared" si="11"/>
        <v>1142.824178743666</v>
      </c>
      <c r="H169" s="17">
        <f t="shared" si="11"/>
        <v>2169.006408767313</v>
      </c>
      <c r="I169" s="17">
        <f t="shared" si="11"/>
        <v>6492.813881570099</v>
      </c>
      <c r="J169" s="17">
        <f t="shared" si="11"/>
        <v>4.470367770304595</v>
      </c>
      <c r="K169" s="17">
        <f t="shared" si="11"/>
        <v>0</v>
      </c>
      <c r="L169" s="17">
        <f t="shared" si="11"/>
        <v>0</v>
      </c>
      <c r="M169" s="17">
        <f t="shared" si="11"/>
        <v>0</v>
      </c>
      <c r="N169" s="17">
        <f t="shared" si="11"/>
        <v>0</v>
      </c>
      <c r="O169" s="17">
        <f t="shared" si="11"/>
        <v>0</v>
      </c>
      <c r="P169" s="17">
        <f t="shared" si="11"/>
        <v>0</v>
      </c>
      <c r="Q169" s="17">
        <f t="shared" si="11"/>
        <v>0</v>
      </c>
      <c r="R169" s="17">
        <f t="shared" si="11"/>
        <v>0</v>
      </c>
      <c r="S169" s="17">
        <f t="shared" si="11"/>
        <v>0</v>
      </c>
      <c r="T169" s="16">
        <f t="shared" si="3"/>
        <v>16909.91</v>
      </c>
    </row>
    <row r="170" spans="2:20" ht="12.75">
      <c r="B170" t="s">
        <v>24</v>
      </c>
      <c r="C170" s="17">
        <f t="shared" si="11"/>
        <v>61940.6158090224</v>
      </c>
      <c r="D170" s="17">
        <f t="shared" si="11"/>
        <v>73583.41328686729</v>
      </c>
      <c r="E170" s="17">
        <f t="shared" si="11"/>
        <v>111221.20326217578</v>
      </c>
      <c r="F170" s="17">
        <f t="shared" si="11"/>
        <v>89559.9567935422</v>
      </c>
      <c r="G170" s="17">
        <f t="shared" si="11"/>
        <v>39938.75773984932</v>
      </c>
      <c r="H170" s="17">
        <f t="shared" si="11"/>
        <v>40128.25697874019</v>
      </c>
      <c r="I170" s="17">
        <f t="shared" si="11"/>
        <v>40532.64485811704</v>
      </c>
      <c r="J170" s="17">
        <f t="shared" si="11"/>
        <v>55613.83573681782</v>
      </c>
      <c r="K170" s="17">
        <f t="shared" si="11"/>
        <v>39058.623147731974</v>
      </c>
      <c r="L170" s="17">
        <f t="shared" si="11"/>
        <v>0</v>
      </c>
      <c r="M170" s="17">
        <f t="shared" si="11"/>
        <v>0</v>
      </c>
      <c r="N170" s="17">
        <f t="shared" si="11"/>
        <v>0</v>
      </c>
      <c r="O170" s="17">
        <f t="shared" si="11"/>
        <v>0</v>
      </c>
      <c r="P170" s="17">
        <f t="shared" si="11"/>
        <v>0</v>
      </c>
      <c r="Q170" s="17">
        <f t="shared" si="11"/>
        <v>0</v>
      </c>
      <c r="R170" s="17">
        <f t="shared" si="11"/>
        <v>0</v>
      </c>
      <c r="S170" s="17">
        <f t="shared" si="11"/>
        <v>0</v>
      </c>
      <c r="T170" s="16">
        <f t="shared" si="3"/>
        <v>551577.307612864</v>
      </c>
    </row>
    <row r="171" spans="2:20" ht="12.75">
      <c r="B171" t="s">
        <v>25</v>
      </c>
      <c r="C171" s="17">
        <f t="shared" si="11"/>
        <v>34345.67520922933</v>
      </c>
      <c r="D171" s="17">
        <f t="shared" si="11"/>
        <v>82230.97741988688</v>
      </c>
      <c r="E171" s="17">
        <f t="shared" si="11"/>
        <v>137102.5738179597</v>
      </c>
      <c r="F171" s="17">
        <f t="shared" si="11"/>
        <v>31088.569216984586</v>
      </c>
      <c r="G171" s="17">
        <f t="shared" si="11"/>
        <v>35814.72649454075</v>
      </c>
      <c r="H171" s="17">
        <f t="shared" si="11"/>
        <v>57359.65777962521</v>
      </c>
      <c r="I171" s="17">
        <f t="shared" si="11"/>
        <v>30540.412490085837</v>
      </c>
      <c r="J171" s="17">
        <f t="shared" si="11"/>
        <v>27828.959535067574</v>
      </c>
      <c r="K171" s="17">
        <f t="shared" si="11"/>
        <v>13052.61767261876</v>
      </c>
      <c r="L171" s="17">
        <f t="shared" si="11"/>
        <v>0</v>
      </c>
      <c r="M171" s="17">
        <f t="shared" si="11"/>
        <v>0</v>
      </c>
      <c r="N171" s="17">
        <f t="shared" si="11"/>
        <v>0</v>
      </c>
      <c r="O171" s="17">
        <f t="shared" si="11"/>
        <v>0</v>
      </c>
      <c r="P171" s="17">
        <f t="shared" si="11"/>
        <v>0</v>
      </c>
      <c r="Q171" s="17">
        <f t="shared" si="11"/>
        <v>0</v>
      </c>
      <c r="R171" s="17">
        <f t="shared" si="11"/>
        <v>0</v>
      </c>
      <c r="S171" s="17">
        <f t="shared" si="11"/>
        <v>0</v>
      </c>
      <c r="T171" s="16">
        <f t="shared" si="3"/>
        <v>449364.1696359986</v>
      </c>
    </row>
    <row r="172" spans="2:20" ht="12.75">
      <c r="B172" t="s">
        <v>26</v>
      </c>
      <c r="C172" s="17">
        <f t="shared" si="11"/>
        <v>0</v>
      </c>
      <c r="D172" s="17">
        <f t="shared" si="11"/>
        <v>13844.654580921524</v>
      </c>
      <c r="E172" s="17">
        <f t="shared" si="11"/>
        <v>27462.5279015176</v>
      </c>
      <c r="F172" s="17">
        <f t="shared" si="11"/>
        <v>6558.180184296054</v>
      </c>
      <c r="G172" s="17">
        <f t="shared" si="11"/>
        <v>1851.0559318949781</v>
      </c>
      <c r="H172" s="17">
        <f t="shared" si="11"/>
        <v>2907.5913043197434</v>
      </c>
      <c r="I172" s="17">
        <f t="shared" si="11"/>
        <v>2469.120973132888</v>
      </c>
      <c r="J172" s="17">
        <f t="shared" si="11"/>
        <v>0</v>
      </c>
      <c r="K172" s="17">
        <f t="shared" si="11"/>
        <v>4592.254123917215</v>
      </c>
      <c r="L172" s="17">
        <f t="shared" si="11"/>
        <v>0</v>
      </c>
      <c r="M172" s="17">
        <f t="shared" si="11"/>
        <v>0</v>
      </c>
      <c r="N172" s="17">
        <f t="shared" si="11"/>
        <v>0</v>
      </c>
      <c r="O172" s="17">
        <f t="shared" si="11"/>
        <v>0</v>
      </c>
      <c r="P172" s="17">
        <f t="shared" si="11"/>
        <v>0</v>
      </c>
      <c r="Q172" s="17">
        <f t="shared" si="11"/>
        <v>0</v>
      </c>
      <c r="R172" s="17">
        <f t="shared" si="11"/>
        <v>0</v>
      </c>
      <c r="S172" s="17">
        <f t="shared" si="11"/>
        <v>0</v>
      </c>
      <c r="T172" s="16">
        <f t="shared" si="3"/>
        <v>59685.385</v>
      </c>
    </row>
    <row r="173" spans="2:20" ht="12.75">
      <c r="B173" t="s">
        <v>27</v>
      </c>
      <c r="C173" s="17">
        <f t="shared" si="11"/>
        <v>0</v>
      </c>
      <c r="D173" s="17">
        <f t="shared" si="11"/>
        <v>0</v>
      </c>
      <c r="E173" s="17">
        <f t="shared" si="11"/>
        <v>0</v>
      </c>
      <c r="F173" s="17">
        <f t="shared" si="11"/>
        <v>0</v>
      </c>
      <c r="G173" s="17">
        <f t="shared" si="11"/>
        <v>0</v>
      </c>
      <c r="H173" s="17">
        <f t="shared" si="11"/>
        <v>0</v>
      </c>
      <c r="I173" s="17">
        <f t="shared" si="11"/>
        <v>0</v>
      </c>
      <c r="J173" s="17">
        <f t="shared" si="11"/>
        <v>0</v>
      </c>
      <c r="K173" s="17">
        <f t="shared" si="11"/>
        <v>0</v>
      </c>
      <c r="L173" s="17">
        <f t="shared" si="11"/>
        <v>0</v>
      </c>
      <c r="M173" s="17">
        <f t="shared" si="11"/>
        <v>0</v>
      </c>
      <c r="N173" s="17">
        <f t="shared" si="11"/>
        <v>0</v>
      </c>
      <c r="O173" s="17">
        <f t="shared" si="11"/>
        <v>0</v>
      </c>
      <c r="P173" s="17">
        <f t="shared" si="11"/>
        <v>0</v>
      </c>
      <c r="Q173" s="17">
        <f t="shared" si="11"/>
        <v>0</v>
      </c>
      <c r="R173" s="17">
        <f t="shared" si="11"/>
        <v>0</v>
      </c>
      <c r="S173" s="17">
        <f t="shared" si="11"/>
        <v>0</v>
      </c>
      <c r="T173" s="16">
        <f t="shared" si="3"/>
        <v>0</v>
      </c>
    </row>
    <row r="174" spans="2:20" ht="12.75">
      <c r="B174" t="s">
        <v>28</v>
      </c>
      <c r="C174" s="17">
        <f t="shared" si="11"/>
        <v>0</v>
      </c>
      <c r="D174" s="17">
        <f t="shared" si="11"/>
        <v>0</v>
      </c>
      <c r="E174" s="17">
        <f t="shared" si="11"/>
        <v>0</v>
      </c>
      <c r="F174" s="17">
        <f t="shared" si="11"/>
        <v>0</v>
      </c>
      <c r="G174" s="17">
        <f t="shared" si="11"/>
        <v>0</v>
      </c>
      <c r="H174" s="17">
        <f t="shared" si="11"/>
        <v>0</v>
      </c>
      <c r="I174" s="17">
        <f t="shared" si="11"/>
        <v>0</v>
      </c>
      <c r="J174" s="17">
        <f t="shared" si="11"/>
        <v>0</v>
      </c>
      <c r="K174" s="17">
        <f t="shared" si="11"/>
        <v>0</v>
      </c>
      <c r="L174" s="17">
        <f t="shared" si="11"/>
        <v>0</v>
      </c>
      <c r="M174" s="17">
        <f t="shared" si="11"/>
        <v>0</v>
      </c>
      <c r="N174" s="17">
        <f t="shared" si="11"/>
        <v>0</v>
      </c>
      <c r="O174" s="17">
        <f t="shared" si="11"/>
        <v>0</v>
      </c>
      <c r="P174" s="17">
        <f t="shared" si="11"/>
        <v>0</v>
      </c>
      <c r="Q174" s="17">
        <f t="shared" si="11"/>
        <v>0</v>
      </c>
      <c r="R174" s="17">
        <f t="shared" si="11"/>
        <v>0</v>
      </c>
      <c r="S174" s="17">
        <f t="shared" si="11"/>
        <v>0</v>
      </c>
      <c r="T174" s="16">
        <f t="shared" si="3"/>
        <v>0</v>
      </c>
    </row>
    <row r="175" spans="2:20" ht="12.75">
      <c r="B175" t="s">
        <v>29</v>
      </c>
      <c r="C175" s="17">
        <f t="shared" si="11"/>
        <v>0</v>
      </c>
      <c r="D175" s="17">
        <f t="shared" si="11"/>
        <v>0</v>
      </c>
      <c r="E175" s="17">
        <f t="shared" si="11"/>
        <v>0</v>
      </c>
      <c r="F175" s="17">
        <f t="shared" si="11"/>
        <v>0</v>
      </c>
      <c r="G175" s="17">
        <f t="shared" si="11"/>
        <v>0</v>
      </c>
      <c r="H175" s="17">
        <f t="shared" si="11"/>
        <v>0</v>
      </c>
      <c r="I175" s="17">
        <f t="shared" si="11"/>
        <v>0</v>
      </c>
      <c r="J175" s="17">
        <f t="shared" si="11"/>
        <v>0</v>
      </c>
      <c r="K175" s="17">
        <f t="shared" si="11"/>
        <v>0</v>
      </c>
      <c r="L175" s="17">
        <f t="shared" si="11"/>
        <v>0</v>
      </c>
      <c r="M175" s="17">
        <f t="shared" si="11"/>
        <v>0</v>
      </c>
      <c r="N175" s="17">
        <f t="shared" si="11"/>
        <v>0</v>
      </c>
      <c r="O175" s="17">
        <f t="shared" si="11"/>
        <v>0</v>
      </c>
      <c r="P175" s="17">
        <f t="shared" si="11"/>
        <v>0</v>
      </c>
      <c r="Q175" s="17">
        <f t="shared" si="11"/>
        <v>0</v>
      </c>
      <c r="R175" s="17">
        <f t="shared" si="11"/>
        <v>0</v>
      </c>
      <c r="S175" s="17">
        <f t="shared" si="11"/>
        <v>0</v>
      </c>
      <c r="T175" s="16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D201210 Anexo I</dc:title>
  <dc:subject/>
  <dc:creator>ANGEL DE LA FUENTE</dc:creator>
  <cp:keywords/>
  <dc:description/>
  <cp:lastModifiedBy>González Gómez, Margarita</cp:lastModifiedBy>
  <dcterms:created xsi:type="dcterms:W3CDTF">2011-12-14T13:39:46Z</dcterms:created>
  <dcterms:modified xsi:type="dcterms:W3CDTF">2012-12-12T09:33:25Z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D201210 Anexo I</vt:lpwstr>
  </property>
  <property fmtid="{D5CDD505-2E9C-101B-9397-08002B2CF9AE}" pid="4" name="o1e7c1fe4bbc407f8b48a7c4ea1f8b">
    <vt:lpwstr>Política Presupuestaria:Análisis Macroeconómico de la Política Presupuestaria|999f7610-5f91-440c-bebe-b0affac7699f</vt:lpwstr>
  </property>
  <property fmtid="{D5CDD505-2E9C-101B-9397-08002B2CF9AE}" pid="5" name="Categorizaci">
    <vt:lpwstr>20;#Política Presupuestaria:Análisis Macroeconómico de la Política Presupuestaria|999f7610-5f91-440c-bebe-b0affac7699f</vt:lpwstr>
  </property>
  <property fmtid="{D5CDD505-2E9C-101B-9397-08002B2CF9AE}" pid="6" name="Centro Directi">
    <vt:lpwstr>Dirección General de Presupuestos</vt:lpwstr>
  </property>
  <property fmtid="{D5CDD505-2E9C-101B-9397-08002B2CF9AE}" pid="7" name="_DCDateCreat">
    <vt:lpwstr>2012-12-12T00:00:00Z</vt:lpwstr>
  </property>
  <property fmtid="{D5CDD505-2E9C-101B-9397-08002B2CF9AE}" pid="8" name="Palabra cla">
    <vt:lpwstr/>
  </property>
  <property fmtid="{D5CDD505-2E9C-101B-9397-08002B2CF9AE}" pid="9" name="_DCDateModifi">
    <vt:lpwstr>2012-12-12T00:00:00Z</vt:lpwstr>
  </property>
  <property fmtid="{D5CDD505-2E9C-101B-9397-08002B2CF9AE}" pid="10" name="TaxCatchA">
    <vt:lpwstr>20;#Política Presupuestaria:Análisis Macroeconómico de la Política Presupuestaria|999f7610-5f91-440c-bebe-b0affac7699f</vt:lpwstr>
  </property>
  <property fmtid="{D5CDD505-2E9C-101B-9397-08002B2CF9AE}" pid="11" name="Ord">
    <vt:lpwstr>74200.0000000000</vt:lpwstr>
  </property>
  <property fmtid="{D5CDD505-2E9C-101B-9397-08002B2CF9AE}" pid="12" name="display_urn:schemas-microsoft-com:office:office#Edit">
    <vt:lpwstr>Cuenta del sistema</vt:lpwstr>
  </property>
  <property fmtid="{D5CDD505-2E9C-101B-9397-08002B2CF9AE}" pid="13" name="display_urn:schemas-microsoft-com:office:office#Auth">
    <vt:lpwstr>Cuenta del sistema</vt:lpwstr>
  </property>
</Properties>
</file>