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1580" windowHeight="6030" activeTab="2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'31'!$A$1:$V$22</definedName>
    <definedName name="_xlnm.Print_Area" localSheetId="2">'32'!$A$1:$V$22</definedName>
    <definedName name="_xlnm.Print_Area" localSheetId="0">Estadística!$A$1:$T$33</definedName>
  </definedNames>
  <calcPr calcId="145621"/>
</workbook>
</file>

<file path=xl/calcChain.xml><?xml version="1.0" encoding="utf-8"?>
<calcChain xmlns="http://schemas.openxmlformats.org/spreadsheetml/2006/main">
  <c r="T24" i="12" l="1"/>
  <c r="D11" i="12" l="1"/>
  <c r="D14" i="12"/>
  <c r="D15" i="12" s="1"/>
  <c r="D18" i="12"/>
  <c r="C14" i="12"/>
  <c r="E14" i="12"/>
  <c r="F14" i="12"/>
  <c r="G14" i="12"/>
  <c r="H14" i="12"/>
  <c r="I14" i="12"/>
  <c r="J14" i="12"/>
  <c r="K14" i="12"/>
  <c r="C11" i="12"/>
  <c r="C15" i="12"/>
  <c r="E11" i="12"/>
  <c r="E15" i="12"/>
  <c r="F11" i="12"/>
  <c r="F15" i="12"/>
  <c r="F19" i="12" s="1"/>
  <c r="G11" i="12"/>
  <c r="G15" i="12"/>
  <c r="H11" i="12"/>
  <c r="H15" i="12"/>
  <c r="H19" i="12" s="1"/>
  <c r="I11" i="12"/>
  <c r="I15" i="12"/>
  <c r="J11" i="12"/>
  <c r="J15" i="12"/>
  <c r="J19" i="12" s="1"/>
  <c r="K11" i="12"/>
  <c r="K15" i="12"/>
  <c r="C18" i="12"/>
  <c r="E18" i="12"/>
  <c r="E19" i="12" s="1"/>
  <c r="F18" i="12"/>
  <c r="G18" i="12"/>
  <c r="H18" i="12"/>
  <c r="I18" i="12"/>
  <c r="I19" i="12" s="1"/>
  <c r="J18" i="12"/>
  <c r="K18" i="12"/>
  <c r="G19" i="12"/>
  <c r="K19" i="12"/>
  <c r="B11" i="12"/>
  <c r="B14" i="12"/>
  <c r="B15" i="12" s="1"/>
  <c r="B18" i="12"/>
  <c r="J18" i="14"/>
  <c r="C18" i="14"/>
  <c r="D18" i="14"/>
  <c r="E18" i="14"/>
  <c r="F18" i="14"/>
  <c r="G18" i="14"/>
  <c r="H18" i="14"/>
  <c r="I18" i="14"/>
  <c r="K18" i="14"/>
  <c r="C11" i="14"/>
  <c r="C14" i="14"/>
  <c r="C15" i="14" s="1"/>
  <c r="C19" i="14" s="1"/>
  <c r="D11" i="14"/>
  <c r="D14" i="14"/>
  <c r="D15" i="14" s="1"/>
  <c r="D19" i="14" s="1"/>
  <c r="E11" i="14"/>
  <c r="E14" i="14"/>
  <c r="E15" i="14" s="1"/>
  <c r="E19" i="14" s="1"/>
  <c r="F11" i="14"/>
  <c r="F14" i="14"/>
  <c r="F15" i="14" s="1"/>
  <c r="F19" i="14" s="1"/>
  <c r="G11" i="14"/>
  <c r="G14" i="14"/>
  <c r="G15" i="14" s="1"/>
  <c r="G19" i="14" s="1"/>
  <c r="H11" i="14"/>
  <c r="H14" i="14"/>
  <c r="H15" i="14" s="1"/>
  <c r="H19" i="14" s="1"/>
  <c r="I11" i="14"/>
  <c r="I14" i="14"/>
  <c r="I15" i="14" s="1"/>
  <c r="I19" i="14" s="1"/>
  <c r="J11" i="14"/>
  <c r="J14" i="14"/>
  <c r="J15" i="14" s="1"/>
  <c r="J19" i="14" s="1"/>
  <c r="K11" i="14"/>
  <c r="K14" i="14"/>
  <c r="K15" i="14" s="1"/>
  <c r="K19" i="14" s="1"/>
  <c r="B18" i="14"/>
  <c r="B14" i="14"/>
  <c r="B11" i="14"/>
  <c r="B15" i="14"/>
  <c r="B19" i="14" s="1"/>
  <c r="D19" i="12" l="1"/>
  <c r="C19" i="12"/>
  <c r="B19" i="12"/>
</calcChain>
</file>

<file path=xl/sharedStrings.xml><?xml version="1.0" encoding="utf-8"?>
<sst xmlns="http://schemas.openxmlformats.org/spreadsheetml/2006/main" count="67" uniqueCount="39">
  <si>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</si>
  <si>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</si>
  <si>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</si>
  <si>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</si>
  <si>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</si>
  <si>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</si>
  <si>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</si>
  <si>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</si>
  <si>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</si>
  <si>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</si>
  <si>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</si>
  <si>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</si>
  <si>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</si>
  <si>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</si>
  <si>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</si>
  <si>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</si>
  <si>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</si>
  <si>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</si>
  <si>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</si>
  <si>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</si>
  <si>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</si>
  <si>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</si>
  <si>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</si>
  <si>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</si>
  <si>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</si>
  <si>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</si>
  <si>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</si>
  <si>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</si>
  <si>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</si>
  <si>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</si>
  <si>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</si>
  <si>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</si>
  <si>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2005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</si>
  <si>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</si>
  <si>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</si>
  <si>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</si>
  <si>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</si>
  <si>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</si>
  <si>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>10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</si>
</sst>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61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9" fillId="3" borderId="3" xfId="0" quotePrefix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1" fontId="9" fillId="3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 indent="8"/>
    </xf>
    <xf numFmtId="1" fontId="19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76200</xdr:rowOff>
    </xdr:from>
    <xdr:ext cx="3857625" cy="74295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857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2006-2015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2015</a:t>
          </a:r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2247900</xdr:colOff>
      <xdr:row>14</xdr:row>
      <xdr:rowOff>66675</xdr:rowOff>
    </xdr:from>
    <xdr:to>
      <xdr:col>11</xdr:col>
      <xdr:colOff>428625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0" y="263842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Normal="100" workbookViewId="0">
      <pane xSplit="8" ySplit="2" topLeftCell="L9" activePane="bottomRight" state="frozen"/>
      <selection activeCell="T33" sqref="A1:T33"/>
      <selection pane="topRight" activeCell="T33" sqref="A1:T33"/>
      <selection pane="bottomLeft" activeCell="T33" sqref="A1:T33"/>
      <selection pane="bottomRight" activeCell="O27" sqref="O27"/>
    </sheetView>
  </sheetViews>
  <sheetFormatPr baseColWidth="10" defaultColWidth="11.42578125" defaultRowHeight="12.75" x14ac:dyDescent="0.2"/>
  <cols>
    <col min="1" max="1" width="36.5703125" style="57" customWidth="1"/>
    <col min="2" max="11" width="9.7109375" style="56" hidden="1" customWidth="1"/>
    <col min="12" max="21" width="9.7109375" style="56" customWidth="1"/>
    <col min="22" max="16384" width="11.42578125" style="56"/>
  </cols>
  <sheetData>
    <row r="1" spans="1:1" ht="24.95" customHeight="1" x14ac:dyDescent="0.2">
      <c r="A1" s="1"/>
    </row>
    <row r="2" spans="1:1" ht="24.95" customHeight="1" x14ac:dyDescent="0.2">
      <c r="A2" s="1"/>
    </row>
    <row r="31" spans="18:18" ht="15.75" x14ac:dyDescent="0.2">
      <c r="R31" s="60" t="s">
        <v>38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V24"/>
  <sheetViews>
    <sheetView showGridLines="0" zoomScaleNormal="100" workbookViewId="0">
      <pane xSplit="8" ySplit="6" topLeftCell="L13" activePane="bottomRight" state="frozen"/>
      <selection activeCell="R32" sqref="R32"/>
      <selection pane="topRight" activeCell="R32" sqref="R32"/>
      <selection pane="bottomLeft" activeCell="R32" sqref="R32"/>
      <selection pane="bottomRight" activeCell="V9" sqref="V9"/>
    </sheetView>
  </sheetViews>
  <sheetFormatPr baseColWidth="10" defaultColWidth="11.42578125" defaultRowHeight="12.75" x14ac:dyDescent="0.2"/>
  <cols>
    <col min="1" max="1" width="36.28515625" style="3" customWidth="1"/>
    <col min="2" max="12" width="9.7109375" style="2" hidden="1" customWidth="1"/>
    <col min="13" max="22" width="9.7109375" style="2" customWidth="1"/>
    <col min="23" max="16384" width="11.42578125" style="2"/>
  </cols>
  <sheetData>
    <row r="1" spans="1:22" ht="24.95" customHeight="1" x14ac:dyDescent="0.2">
      <c r="A1" s="58" t="s">
        <v>36</v>
      </c>
    </row>
    <row r="2" spans="1:22" ht="24.95" customHeight="1" x14ac:dyDescent="0.2">
      <c r="A2" s="58" t="s">
        <v>37</v>
      </c>
    </row>
    <row r="3" spans="1:22" ht="24.95" customHeight="1" x14ac:dyDescent="0.2">
      <c r="A3" s="2"/>
      <c r="T3" s="3"/>
      <c r="U3" s="3"/>
      <c r="V3" s="3"/>
    </row>
    <row r="4" spans="1:22" ht="20.100000000000001" customHeight="1" x14ac:dyDescent="0.2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s="4" customFormat="1" ht="23.25" customHeight="1" thickBot="1" x14ac:dyDescent="0.25">
      <c r="A6" s="23" t="s">
        <v>11</v>
      </c>
      <c r="B6" s="24" t="s">
        <v>1</v>
      </c>
      <c r="C6" s="24" t="s">
        <v>10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9</v>
      </c>
      <c r="J6" s="24" t="s">
        <v>7</v>
      </c>
      <c r="K6" s="24" t="s">
        <v>8</v>
      </c>
      <c r="L6" s="24" t="s">
        <v>32</v>
      </c>
      <c r="M6" s="24">
        <v>2006</v>
      </c>
      <c r="N6" s="24">
        <v>2007</v>
      </c>
      <c r="O6" s="24">
        <v>2008</v>
      </c>
      <c r="P6" s="24">
        <v>2009</v>
      </c>
      <c r="Q6" s="24">
        <v>2010</v>
      </c>
      <c r="R6" s="24">
        <v>2011</v>
      </c>
      <c r="S6" s="24">
        <v>2012</v>
      </c>
      <c r="T6" s="55">
        <v>2013</v>
      </c>
      <c r="U6" s="55">
        <v>2014</v>
      </c>
      <c r="V6" s="55">
        <v>2015</v>
      </c>
    </row>
    <row r="7" spans="1:22" s="6" customFormat="1" ht="20.100000000000001" customHeight="1" x14ac:dyDescent="0.2">
      <c r="A7" s="5" t="s">
        <v>12</v>
      </c>
      <c r="B7" s="17">
        <v>5044.2945920930852</v>
      </c>
      <c r="C7" s="17">
        <v>5131.5855901337854</v>
      </c>
      <c r="D7" s="17">
        <v>5208.569230584304</v>
      </c>
      <c r="E7" s="17">
        <v>5490.9547678290246</v>
      </c>
      <c r="F7" s="17">
        <v>5738.6679167718439</v>
      </c>
      <c r="G7" s="17">
        <v>5983.2558027718678</v>
      </c>
      <c r="H7" s="17">
        <v>6351.1533422283128</v>
      </c>
      <c r="I7" s="17">
        <v>6682.8</v>
      </c>
      <c r="J7" s="17">
        <v>1785.44</v>
      </c>
      <c r="K7" s="17">
        <v>1883.3239000000001</v>
      </c>
      <c r="L7" s="17">
        <v>1974.67</v>
      </c>
      <c r="M7" s="17">
        <v>2140.17</v>
      </c>
      <c r="N7" s="17">
        <v>2230.14633</v>
      </c>
      <c r="O7" s="17">
        <v>2389.5284099999999</v>
      </c>
      <c r="P7" s="17">
        <v>2453.2600000000002</v>
      </c>
      <c r="Q7" s="17">
        <v>2482.6572200000001</v>
      </c>
      <c r="R7" s="17">
        <v>2378.14</v>
      </c>
      <c r="S7" s="17">
        <v>2358.0606200000002</v>
      </c>
      <c r="T7" s="17">
        <v>2313.3840799999998</v>
      </c>
      <c r="U7" s="17">
        <v>2326.5581699999998</v>
      </c>
      <c r="V7" s="17">
        <v>2322.68959</v>
      </c>
    </row>
    <row r="8" spans="1:22" s="6" customFormat="1" ht="20.100000000000001" customHeight="1" x14ac:dyDescent="0.2">
      <c r="A8" s="7" t="s">
        <v>13</v>
      </c>
      <c r="B8" s="17">
        <v>2929.4772396716071</v>
      </c>
      <c r="C8" s="17">
        <v>3010.3193778322698</v>
      </c>
      <c r="D8" s="17">
        <v>2787.6804538843412</v>
      </c>
      <c r="E8" s="17">
        <v>3115.6707896097028</v>
      </c>
      <c r="F8" s="17">
        <v>3293.3059271813736</v>
      </c>
      <c r="G8" s="17">
        <v>3592.4356616542259</v>
      </c>
      <c r="H8" s="17">
        <v>3910.4431863257728</v>
      </c>
      <c r="I8" s="17">
        <v>4211.54</v>
      </c>
      <c r="J8" s="17">
        <v>1387.08</v>
      </c>
      <c r="K8" s="17">
        <v>1485.69013</v>
      </c>
      <c r="L8" s="17">
        <v>1581.212</v>
      </c>
      <c r="M8" s="17">
        <v>1748.05</v>
      </c>
      <c r="N8" s="17">
        <v>1826.4629600000001</v>
      </c>
      <c r="O8" s="17">
        <v>1996.05701</v>
      </c>
      <c r="P8" s="17">
        <v>1994.7</v>
      </c>
      <c r="Q8" s="17">
        <v>2031.92373</v>
      </c>
      <c r="R8" s="17">
        <v>1718.6</v>
      </c>
      <c r="S8" s="17">
        <v>1540.6635800000001</v>
      </c>
      <c r="T8" s="17">
        <v>1560.6839199999999</v>
      </c>
      <c r="U8" s="17">
        <v>1574.9659799999999</v>
      </c>
      <c r="V8" s="17">
        <v>1561.4685999999999</v>
      </c>
    </row>
    <row r="9" spans="1:22" s="6" customFormat="1" ht="20.100000000000001" customHeight="1" x14ac:dyDescent="0.2">
      <c r="A9" s="7" t="s">
        <v>14</v>
      </c>
      <c r="B9" s="17">
        <v>166.42025170386933</v>
      </c>
      <c r="C9" s="17">
        <v>57.336554758212834</v>
      </c>
      <c r="D9" s="17">
        <v>85.499981969636877</v>
      </c>
      <c r="E9" s="17">
        <v>85.812508263916442</v>
      </c>
      <c r="F9" s="17">
        <v>88.198526318320049</v>
      </c>
      <c r="G9" s="17">
        <v>74.447369370019118</v>
      </c>
      <c r="H9" s="17">
        <v>80.697895255610447</v>
      </c>
      <c r="I9" s="17">
        <v>81.36</v>
      </c>
      <c r="J9" s="17">
        <v>68.040000000000006</v>
      </c>
      <c r="K9" s="17">
        <v>76.164299999999997</v>
      </c>
      <c r="L9" s="17">
        <v>28.44</v>
      </c>
      <c r="M9" s="17">
        <v>25.62</v>
      </c>
      <c r="N9" s="17">
        <v>25.46621</v>
      </c>
      <c r="O9" s="17">
        <v>20.91591</v>
      </c>
      <c r="P9" s="17">
        <v>18.899999999999999</v>
      </c>
      <c r="Q9" s="17">
        <v>19.077470000000002</v>
      </c>
      <c r="R9" s="17">
        <v>18.36</v>
      </c>
      <c r="S9" s="17">
        <v>16.267250000000001</v>
      </c>
      <c r="T9" s="17">
        <v>15.886348999999999</v>
      </c>
      <c r="U9" s="17">
        <v>16.099430000000002</v>
      </c>
      <c r="V9" s="17">
        <v>15.86436</v>
      </c>
    </row>
    <row r="10" spans="1:22" s="6" customFormat="1" ht="20.100000000000001" customHeight="1" x14ac:dyDescent="0.2">
      <c r="A10" s="7" t="s">
        <v>15</v>
      </c>
      <c r="B10" s="17">
        <v>56775.401776591782</v>
      </c>
      <c r="C10" s="17">
        <v>61574.585602154031</v>
      </c>
      <c r="D10" s="17">
        <v>64099.275179402117</v>
      </c>
      <c r="E10" s="17">
        <v>68085.746396932431</v>
      </c>
      <c r="F10" s="17">
        <v>71945.434111042996</v>
      </c>
      <c r="G10" s="17">
        <v>76434.802206916444</v>
      </c>
      <c r="H10" s="17">
        <v>81188.152849398393</v>
      </c>
      <c r="I10" s="17">
        <v>67615.22</v>
      </c>
      <c r="J10" s="17">
        <v>69568.38</v>
      </c>
      <c r="K10" s="17">
        <v>74815.260339999993</v>
      </c>
      <c r="L10" s="17">
        <v>80100.445000000007</v>
      </c>
      <c r="M10" s="17">
        <v>86200.16</v>
      </c>
      <c r="N10" s="17">
        <v>93786.26</v>
      </c>
      <c r="O10" s="17">
        <v>101095.4</v>
      </c>
      <c r="P10" s="17">
        <v>109465.03</v>
      </c>
      <c r="Q10" s="17">
        <v>111557.39745999999</v>
      </c>
      <c r="R10" s="17">
        <v>114279.35</v>
      </c>
      <c r="S10" s="17">
        <v>115664.30257</v>
      </c>
      <c r="T10" s="17">
        <v>121697.2893</v>
      </c>
      <c r="U10" s="17">
        <v>125318.8766</v>
      </c>
      <c r="V10" s="17">
        <v>128615.01483</v>
      </c>
    </row>
    <row r="11" spans="1:22" s="6" customFormat="1" ht="20.100000000000001" customHeight="1" x14ac:dyDescent="0.2">
      <c r="A11" s="8" t="s">
        <v>16</v>
      </c>
      <c r="B11" s="18">
        <f t="shared" ref="B11:K11" si="0">SUM(B7:B10)</f>
        <v>64915.59386006034</v>
      </c>
      <c r="C11" s="18">
        <f t="shared" si="0"/>
        <v>69773.827124878298</v>
      </c>
      <c r="D11" s="18">
        <f t="shared" si="0"/>
        <v>72181.024845840395</v>
      </c>
      <c r="E11" s="18">
        <f t="shared" si="0"/>
        <v>76778.184462635079</v>
      </c>
      <c r="F11" s="18">
        <f t="shared" si="0"/>
        <v>81065.606481314535</v>
      </c>
      <c r="G11" s="18">
        <f t="shared" si="0"/>
        <v>86084.941040712554</v>
      </c>
      <c r="H11" s="18">
        <f t="shared" si="0"/>
        <v>91530.44727320809</v>
      </c>
      <c r="I11" s="18">
        <f t="shared" si="0"/>
        <v>78590.92</v>
      </c>
      <c r="J11" s="18">
        <f t="shared" si="0"/>
        <v>72808.94</v>
      </c>
      <c r="K11" s="18">
        <f t="shared" si="0"/>
        <v>78260.438669999989</v>
      </c>
      <c r="L11" s="18">
        <v>83684.767000000007</v>
      </c>
      <c r="M11" s="18">
        <v>90114</v>
      </c>
      <c r="N11" s="18">
        <v>97868.335500000001</v>
      </c>
      <c r="O11" s="18">
        <v>105501.90132999999</v>
      </c>
      <c r="P11" s="18">
        <v>113931.89</v>
      </c>
      <c r="Q11" s="18">
        <v>116091.05588</v>
      </c>
      <c r="R11" s="18">
        <v>118394.45000000001</v>
      </c>
      <c r="S11" s="18">
        <v>119579.29402</v>
      </c>
      <c r="T11" s="18">
        <v>125587.24364900001</v>
      </c>
      <c r="U11" s="18">
        <v>129236.50018</v>
      </c>
      <c r="V11" s="18">
        <v>132515.03737999999</v>
      </c>
    </row>
    <row r="12" spans="1:22" s="6" customFormat="1" ht="20.100000000000001" customHeight="1" x14ac:dyDescent="0.2">
      <c r="A12" s="5" t="s">
        <v>17</v>
      </c>
      <c r="B12" s="17">
        <v>493.54512999891818</v>
      </c>
      <c r="C12" s="17">
        <v>442.94592093084754</v>
      </c>
      <c r="D12" s="17">
        <v>430.11431250225382</v>
      </c>
      <c r="E12" s="17">
        <v>513.66100513264337</v>
      </c>
      <c r="F12" s="17">
        <v>604.96676403062759</v>
      </c>
      <c r="G12" s="17">
        <v>643.79214597381997</v>
      </c>
      <c r="H12" s="17">
        <v>724.30973759811525</v>
      </c>
      <c r="I12" s="17">
        <v>788.24</v>
      </c>
      <c r="J12" s="17">
        <v>359.86</v>
      </c>
      <c r="K12" s="17">
        <v>401.81517000000002</v>
      </c>
      <c r="L12" s="17">
        <v>418.96</v>
      </c>
      <c r="M12" s="17">
        <v>449.79</v>
      </c>
      <c r="N12" s="17">
        <v>509.21553</v>
      </c>
      <c r="O12" s="17">
        <v>510.08454</v>
      </c>
      <c r="P12" s="17">
        <v>514.51</v>
      </c>
      <c r="Q12" s="17">
        <v>514.01136999999994</v>
      </c>
      <c r="R12" s="17">
        <v>426.99</v>
      </c>
      <c r="S12" s="17">
        <v>282.71366999999998</v>
      </c>
      <c r="T12" s="17">
        <v>214.08127999999999</v>
      </c>
      <c r="U12" s="17">
        <v>210.43860000000001</v>
      </c>
      <c r="V12" s="17">
        <v>208.83865</v>
      </c>
    </row>
    <row r="13" spans="1:22" s="6" customFormat="1" ht="20.100000000000001" customHeight="1" x14ac:dyDescent="0.2">
      <c r="A13" s="7" t="s">
        <v>18</v>
      </c>
      <c r="B13" s="17">
        <v>6.87557847415047</v>
      </c>
      <c r="C13" s="17">
        <v>7.5366917889726297</v>
      </c>
      <c r="D13" s="17">
        <v>27.772769343574581</v>
      </c>
      <c r="E13" s="17">
        <v>27.135696512927773</v>
      </c>
      <c r="F13" s="17">
        <v>26.883271429086584</v>
      </c>
      <c r="G13" s="17">
        <v>25.987763393554747</v>
      </c>
      <c r="H13" s="17">
        <v>29.768129530128739</v>
      </c>
      <c r="I13" s="17">
        <v>33.380000000000003</v>
      </c>
      <c r="J13" s="17">
        <v>24.8</v>
      </c>
      <c r="K13" s="17">
        <v>32.927500000000002</v>
      </c>
      <c r="L13" s="17">
        <v>27.54</v>
      </c>
      <c r="M13" s="17">
        <v>78.59</v>
      </c>
      <c r="N13" s="17">
        <v>52.13</v>
      </c>
      <c r="O13" s="17">
        <v>69.12</v>
      </c>
      <c r="P13" s="17">
        <v>30.97</v>
      </c>
      <c r="Q13" s="17">
        <v>3.1133800000000003</v>
      </c>
      <c r="R13" s="17">
        <v>5.12</v>
      </c>
      <c r="S13" s="17">
        <v>2.1030000000000086</v>
      </c>
      <c r="T13" s="17">
        <v>1.6030000000000086</v>
      </c>
      <c r="U13" s="17">
        <v>0</v>
      </c>
      <c r="V13" s="17">
        <v>0</v>
      </c>
    </row>
    <row r="14" spans="1:22" s="6" customFormat="1" ht="20.100000000000001" customHeight="1" x14ac:dyDescent="0.2">
      <c r="A14" s="9" t="s">
        <v>19</v>
      </c>
      <c r="B14" s="18">
        <f>SUM(B12:B13)</f>
        <v>500.42070847306866</v>
      </c>
      <c r="C14" s="18">
        <f t="shared" ref="C14:K14" si="1">SUM(C12:C13)</f>
        <v>450.48261271982017</v>
      </c>
      <c r="D14" s="18">
        <f t="shared" si="1"/>
        <v>457.88708184582839</v>
      </c>
      <c r="E14" s="18">
        <f t="shared" si="1"/>
        <v>540.79670164557115</v>
      </c>
      <c r="F14" s="18">
        <f t="shared" si="1"/>
        <v>631.85003545971415</v>
      </c>
      <c r="G14" s="18">
        <f t="shared" si="1"/>
        <v>669.77990936737467</v>
      </c>
      <c r="H14" s="18">
        <f t="shared" si="1"/>
        <v>754.07786712824395</v>
      </c>
      <c r="I14" s="18">
        <f t="shared" si="1"/>
        <v>821.62</v>
      </c>
      <c r="J14" s="18">
        <f t="shared" si="1"/>
        <v>384.66</v>
      </c>
      <c r="K14" s="18">
        <f t="shared" si="1"/>
        <v>434.74267000000003</v>
      </c>
      <c r="L14" s="18">
        <v>446.5</v>
      </c>
      <c r="M14" s="18">
        <v>528.38</v>
      </c>
      <c r="N14" s="18">
        <v>561.34553000000005</v>
      </c>
      <c r="O14" s="18">
        <v>579.20453999999995</v>
      </c>
      <c r="P14" s="18">
        <v>545.48</v>
      </c>
      <c r="Q14" s="18">
        <v>517.12474999999995</v>
      </c>
      <c r="R14" s="18">
        <v>432.11</v>
      </c>
      <c r="S14" s="18">
        <v>284.81666999999999</v>
      </c>
      <c r="T14" s="18">
        <v>215.68428</v>
      </c>
      <c r="U14" s="18">
        <v>210.43860000000001</v>
      </c>
      <c r="V14" s="18">
        <v>208.83865</v>
      </c>
    </row>
    <row r="15" spans="1:22" s="11" customFormat="1" ht="20.100000000000001" customHeight="1" x14ac:dyDescent="0.2">
      <c r="A15" s="10" t="s">
        <v>20</v>
      </c>
      <c r="B15" s="19">
        <f>SUM(B14,B11)</f>
        <v>65416.014568533406</v>
      </c>
      <c r="C15" s="19">
        <f t="shared" ref="C15:K15" si="2">SUM(C14,C11)</f>
        <v>70224.309737598116</v>
      </c>
      <c r="D15" s="19">
        <f t="shared" si="2"/>
        <v>72638.911927686218</v>
      </c>
      <c r="E15" s="19">
        <f t="shared" si="2"/>
        <v>77318.981164280645</v>
      </c>
      <c r="F15" s="19">
        <f t="shared" si="2"/>
        <v>81697.456516774255</v>
      </c>
      <c r="G15" s="19">
        <f t="shared" si="2"/>
        <v>86754.720950079922</v>
      </c>
      <c r="H15" s="19">
        <f t="shared" si="2"/>
        <v>92284.525140336336</v>
      </c>
      <c r="I15" s="19">
        <f t="shared" si="2"/>
        <v>79412.539999999994</v>
      </c>
      <c r="J15" s="19">
        <f t="shared" si="2"/>
        <v>73193.600000000006</v>
      </c>
      <c r="K15" s="19">
        <f t="shared" si="2"/>
        <v>78695.181339999996</v>
      </c>
      <c r="L15" s="19">
        <v>84131.267000000007</v>
      </c>
      <c r="M15" s="19">
        <v>90642.38</v>
      </c>
      <c r="N15" s="19">
        <v>98429.681030000007</v>
      </c>
      <c r="O15" s="19">
        <v>106081.10587</v>
      </c>
      <c r="P15" s="19">
        <v>114477.37</v>
      </c>
      <c r="Q15" s="19">
        <v>116608.18063</v>
      </c>
      <c r="R15" s="19">
        <v>118826.56000000001</v>
      </c>
      <c r="S15" s="19">
        <v>119864.11069</v>
      </c>
      <c r="T15" s="19">
        <v>125802.92792900001</v>
      </c>
      <c r="U15" s="19">
        <v>129446.93878</v>
      </c>
      <c r="V15" s="19">
        <v>132723.87602999998</v>
      </c>
    </row>
    <row r="16" spans="1:22" s="6" customFormat="1" ht="20.100000000000001" customHeight="1" x14ac:dyDescent="0.2">
      <c r="A16" s="7" t="s">
        <v>21</v>
      </c>
      <c r="B16" s="17">
        <v>53.351844506148353</v>
      </c>
      <c r="C16" s="17">
        <v>97.814719988460567</v>
      </c>
      <c r="D16" s="17">
        <v>291.3285973579508</v>
      </c>
      <c r="E16" s="17">
        <v>210.17393290300868</v>
      </c>
      <c r="F16" s="17">
        <v>239.23286814996456</v>
      </c>
      <c r="G16" s="17">
        <v>900.53249672448408</v>
      </c>
      <c r="H16" s="17">
        <v>2356.9470989145721</v>
      </c>
      <c r="I16" s="17">
        <v>3927.22</v>
      </c>
      <c r="J16" s="17">
        <v>4032.14</v>
      </c>
      <c r="K16" s="17">
        <v>3657.1057599999999</v>
      </c>
      <c r="L16" s="17">
        <v>6103.77</v>
      </c>
      <c r="M16" s="17">
        <v>7171.82</v>
      </c>
      <c r="N16" s="17">
        <v>8306.7096600000004</v>
      </c>
      <c r="O16" s="17">
        <v>8948.4423599999991</v>
      </c>
      <c r="P16" s="17">
        <v>10567.17</v>
      </c>
      <c r="Q16" s="17">
        <v>3980.2734799999998</v>
      </c>
      <c r="R16" s="17">
        <v>5591.58</v>
      </c>
      <c r="S16" s="17">
        <v>834.15706</v>
      </c>
      <c r="T16" s="17">
        <v>2436.8030399999998</v>
      </c>
      <c r="U16" s="17">
        <v>2384.46173</v>
      </c>
      <c r="V16" s="17">
        <v>3391.9849300000001</v>
      </c>
    </row>
    <row r="17" spans="1:22" s="6" customFormat="1" ht="20.100000000000001" customHeight="1" x14ac:dyDescent="0.2">
      <c r="A17" s="7" t="s">
        <v>22</v>
      </c>
      <c r="B17" s="17">
        <v>0.35459714158643157</v>
      </c>
      <c r="C17" s="17">
        <v>0.42671859411248542</v>
      </c>
      <c r="D17" s="17">
        <v>0.3966679888932963</v>
      </c>
      <c r="E17" s="17">
        <v>0.3906578678494585</v>
      </c>
      <c r="F17" s="17">
        <v>0.3906578678494585</v>
      </c>
      <c r="G17" s="17">
        <v>77.398338802543492</v>
      </c>
      <c r="H17" s="17">
        <v>77.320207228973587</v>
      </c>
      <c r="I17" s="17">
        <v>77.209999999999994</v>
      </c>
      <c r="J17" s="17">
        <v>77.209999999999994</v>
      </c>
      <c r="K17" s="17">
        <v>77.329920000000001</v>
      </c>
      <c r="L17" s="17">
        <v>77.239999999999995</v>
      </c>
      <c r="M17" s="17">
        <v>77.19</v>
      </c>
      <c r="N17" s="17">
        <v>77.316770000000005</v>
      </c>
      <c r="O17" s="17">
        <v>0.33041999999999999</v>
      </c>
      <c r="P17" s="17">
        <v>0.31</v>
      </c>
      <c r="Q17" s="17">
        <v>0.46643000000000001</v>
      </c>
      <c r="R17" s="17">
        <v>0.47</v>
      </c>
      <c r="S17" s="17">
        <v>3.0199999999999998E-2</v>
      </c>
      <c r="T17" s="17">
        <v>0.03</v>
      </c>
      <c r="U17" s="17">
        <v>4.8250000000000001E-2</v>
      </c>
      <c r="V17" s="17">
        <v>0.64365000000000006</v>
      </c>
    </row>
    <row r="18" spans="1:22" s="6" customFormat="1" ht="20.100000000000001" customHeight="1" x14ac:dyDescent="0.2">
      <c r="A18" s="9" t="s">
        <v>23</v>
      </c>
      <c r="B18" s="18">
        <f>SUM(B16:B17)</f>
        <v>53.706441647734785</v>
      </c>
      <c r="C18" s="18">
        <f t="shared" ref="C18:K18" si="3">SUM(C16:C17)</f>
        <v>98.241438582573053</v>
      </c>
      <c r="D18" s="18">
        <f t="shared" si="3"/>
        <v>291.72526534684408</v>
      </c>
      <c r="E18" s="18">
        <f t="shared" si="3"/>
        <v>210.56459077085813</v>
      </c>
      <c r="F18" s="18">
        <f t="shared" si="3"/>
        <v>239.62352601781402</v>
      </c>
      <c r="G18" s="18">
        <f t="shared" si="3"/>
        <v>977.93083552702751</v>
      </c>
      <c r="H18" s="18">
        <f t="shared" si="3"/>
        <v>2434.2673061435457</v>
      </c>
      <c r="I18" s="18">
        <f t="shared" si="3"/>
        <v>4004.43</v>
      </c>
      <c r="J18" s="18">
        <f t="shared" si="3"/>
        <v>4109.3499999999995</v>
      </c>
      <c r="K18" s="18">
        <f t="shared" si="3"/>
        <v>3734.43568</v>
      </c>
      <c r="L18" s="18">
        <v>6181.01</v>
      </c>
      <c r="M18" s="18">
        <v>7249.0099999999993</v>
      </c>
      <c r="N18" s="18">
        <v>8384.0264299999999</v>
      </c>
      <c r="O18" s="18">
        <v>8948.7727799999993</v>
      </c>
      <c r="P18" s="18">
        <v>10567.48</v>
      </c>
      <c r="Q18" s="18">
        <v>3980.7399099999998</v>
      </c>
      <c r="R18" s="18">
        <v>5592.05</v>
      </c>
      <c r="S18" s="18">
        <v>834.18726000000004</v>
      </c>
      <c r="T18" s="18">
        <v>2436.83304</v>
      </c>
      <c r="U18" s="18">
        <v>2384.5099799999998</v>
      </c>
      <c r="V18" s="18">
        <v>3392.6285800000001</v>
      </c>
    </row>
    <row r="19" spans="1:22" s="13" customFormat="1" ht="23.1" customHeight="1" x14ac:dyDescent="0.25">
      <c r="A19" s="12" t="s">
        <v>24</v>
      </c>
      <c r="B19" s="19">
        <f>SUM(B18,B15)</f>
        <v>65469.721010181143</v>
      </c>
      <c r="C19" s="19">
        <f t="shared" ref="C19:K19" si="4">SUM(C18,C15)</f>
        <v>70322.551176180685</v>
      </c>
      <c r="D19" s="19">
        <f t="shared" si="4"/>
        <v>72930.637193033064</v>
      </c>
      <c r="E19" s="19">
        <f t="shared" si="4"/>
        <v>77529.545755051498</v>
      </c>
      <c r="F19" s="19">
        <f t="shared" si="4"/>
        <v>81937.080042792062</v>
      </c>
      <c r="G19" s="19">
        <f t="shared" si="4"/>
        <v>87732.651785606955</v>
      </c>
      <c r="H19" s="19">
        <f t="shared" si="4"/>
        <v>94718.792446479885</v>
      </c>
      <c r="I19" s="19">
        <f t="shared" si="4"/>
        <v>83416.969999999987</v>
      </c>
      <c r="J19" s="19">
        <f t="shared" si="4"/>
        <v>77302.950000000012</v>
      </c>
      <c r="K19" s="19">
        <f t="shared" si="4"/>
        <v>82429.617019999991</v>
      </c>
      <c r="L19" s="19">
        <v>90312.277000000002</v>
      </c>
      <c r="M19" s="19">
        <v>97891.39</v>
      </c>
      <c r="N19" s="19">
        <v>106813.70746000001</v>
      </c>
      <c r="O19" s="19">
        <v>115029.87865</v>
      </c>
      <c r="P19" s="19">
        <v>125044.84999999999</v>
      </c>
      <c r="Q19" s="19">
        <v>120588.92054000001</v>
      </c>
      <c r="R19" s="19">
        <v>124418.61000000002</v>
      </c>
      <c r="S19" s="19">
        <v>120698.29795000001</v>
      </c>
      <c r="T19" s="19">
        <v>128239.76096900001</v>
      </c>
      <c r="U19" s="19">
        <v>131831.44876</v>
      </c>
      <c r="V19" s="19">
        <v>136116.50460999997</v>
      </c>
    </row>
    <row r="20" spans="1:22" ht="22.5" customHeight="1" x14ac:dyDescent="0.2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22" ht="14.25" x14ac:dyDescent="0.2">
      <c r="A21" s="15" t="s">
        <v>25</v>
      </c>
      <c r="B21" s="16"/>
    </row>
    <row r="22" spans="1:22" x14ac:dyDescent="0.2">
      <c r="A22" s="20" t="s">
        <v>27</v>
      </c>
    </row>
    <row r="23" spans="1:22" x14ac:dyDescent="0.2">
      <c r="A23" s="31" t="s">
        <v>34</v>
      </c>
      <c r="T23" s="2">
        <v>3210.4441900000002</v>
      </c>
      <c r="U23" s="2">
        <v>3149.4428200000002</v>
      </c>
      <c r="V23" s="2">
        <v>3337.65</v>
      </c>
    </row>
    <row r="24" spans="1:22" x14ac:dyDescent="0.2">
      <c r="A24" s="31" t="s">
        <v>35</v>
      </c>
      <c r="T24" s="2">
        <f>391.09659</f>
        <v>391.09658999999999</v>
      </c>
      <c r="U24" s="2">
        <v>603.26278000000002</v>
      </c>
      <c r="V24" s="2">
        <v>754.05</v>
      </c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V33"/>
  <sheetViews>
    <sheetView showGridLines="0" tabSelected="1" zoomScaleNormal="100" workbookViewId="0">
      <pane xSplit="8" ySplit="6" topLeftCell="L7" activePane="bottomRight" state="frozen"/>
      <selection activeCell="R32" sqref="R32"/>
      <selection pane="topRight" activeCell="R32" sqref="R32"/>
      <selection pane="bottomLeft" activeCell="R32" sqref="R32"/>
      <selection pane="bottomRight" activeCell="U7" sqref="U7"/>
    </sheetView>
  </sheetViews>
  <sheetFormatPr baseColWidth="10" defaultColWidth="11.42578125" defaultRowHeight="12.75" x14ac:dyDescent="0.2"/>
  <cols>
    <col min="1" max="1" width="36.28515625" style="47" customWidth="1"/>
    <col min="2" max="12" width="9.7109375" style="25" hidden="1" customWidth="1"/>
    <col min="13" max="22" width="9.7109375" style="25" customWidth="1"/>
    <col min="23" max="16384" width="11.42578125" style="25"/>
  </cols>
  <sheetData>
    <row r="1" spans="1:22" ht="24.95" customHeight="1" x14ac:dyDescent="0.2">
      <c r="A1" s="59" t="s">
        <v>36</v>
      </c>
    </row>
    <row r="2" spans="1:22" ht="24.95" customHeight="1" x14ac:dyDescent="0.2">
      <c r="A2" s="59" t="s">
        <v>37</v>
      </c>
      <c r="T2" s="47"/>
      <c r="U2" s="47"/>
      <c r="V2" s="47"/>
    </row>
    <row r="3" spans="1:22" ht="24.95" customHeight="1" x14ac:dyDescent="0.2">
      <c r="A3" s="25"/>
      <c r="T3" s="47"/>
      <c r="U3" s="47"/>
      <c r="V3" s="47"/>
    </row>
    <row r="4" spans="1:22" ht="20.100000000000001" customHeight="1" x14ac:dyDescent="0.2">
      <c r="A4" s="26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15.75" thickBo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s="30" customFormat="1" ht="23.25" customHeight="1" thickBot="1" x14ac:dyDescent="0.25">
      <c r="A6" s="28" t="s">
        <v>11</v>
      </c>
      <c r="B6" s="29" t="s">
        <v>1</v>
      </c>
      <c r="C6" s="29" t="s">
        <v>10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9</v>
      </c>
      <c r="J6" s="29" t="s">
        <v>7</v>
      </c>
      <c r="K6" s="29" t="s">
        <v>8</v>
      </c>
      <c r="L6" s="29" t="s">
        <v>32</v>
      </c>
      <c r="M6" s="49">
        <v>2006</v>
      </c>
      <c r="N6" s="49">
        <v>2007</v>
      </c>
      <c r="O6" s="29">
        <v>2008</v>
      </c>
      <c r="P6" s="29">
        <v>2009</v>
      </c>
      <c r="Q6" s="29">
        <v>2010</v>
      </c>
      <c r="R6" s="29">
        <v>2011</v>
      </c>
      <c r="S6" s="29">
        <v>2012</v>
      </c>
      <c r="T6" s="54">
        <v>2013</v>
      </c>
      <c r="U6" s="54">
        <v>2014</v>
      </c>
      <c r="V6" s="55">
        <v>2015</v>
      </c>
    </row>
    <row r="7" spans="1:22" s="33" customFormat="1" ht="20.100000000000001" customHeight="1" x14ac:dyDescent="0.2">
      <c r="A7" s="31" t="s">
        <v>28</v>
      </c>
      <c r="B7" s="32">
        <v>43206.652001971321</v>
      </c>
      <c r="C7" s="17">
        <v>45205.359825946893</v>
      </c>
      <c r="D7" s="17">
        <v>48237.964732609718</v>
      </c>
      <c r="E7" s="17">
        <v>50689.306792638803</v>
      </c>
      <c r="F7" s="17">
        <v>53473.242941112832</v>
      </c>
      <c r="G7" s="17">
        <v>57094.701477287752</v>
      </c>
      <c r="H7" s="17">
        <v>62019.989662591805</v>
      </c>
      <c r="I7" s="17">
        <v>67214.98</v>
      </c>
      <c r="J7" s="17">
        <v>71701.919999999998</v>
      </c>
      <c r="K7" s="17">
        <v>76404.100000000006</v>
      </c>
      <c r="L7" s="17">
        <v>83220</v>
      </c>
      <c r="M7" s="17">
        <v>90169.4</v>
      </c>
      <c r="N7" s="17">
        <v>97357.54</v>
      </c>
      <c r="O7" s="17">
        <v>104615.49</v>
      </c>
      <c r="P7" s="17">
        <v>112436.6</v>
      </c>
      <c r="Q7" s="17">
        <v>107376.63</v>
      </c>
      <c r="R7" s="17">
        <v>110447.12</v>
      </c>
      <c r="S7" s="17">
        <v>106322.96259000001</v>
      </c>
      <c r="T7" s="17">
        <v>105863.20574999999</v>
      </c>
      <c r="U7" s="17">
        <v>102839.91903999999</v>
      </c>
      <c r="V7" s="17">
        <v>109833.30069</v>
      </c>
    </row>
    <row r="8" spans="1:22" s="33" customFormat="1" ht="20.100000000000001" customHeight="1" x14ac:dyDescent="0.2">
      <c r="A8" s="31" t="s">
        <v>33</v>
      </c>
      <c r="B8" s="32">
        <v>943.09016383589972</v>
      </c>
      <c r="C8" s="17">
        <v>1499.5973218900629</v>
      </c>
      <c r="D8" s="17">
        <v>1543.2368107893694</v>
      </c>
      <c r="E8" s="17">
        <v>1522.646136093181</v>
      </c>
      <c r="F8" s="17">
        <v>1227.8376786508481</v>
      </c>
      <c r="G8" s="17">
        <v>966.54766626999867</v>
      </c>
      <c r="H8" s="17">
        <v>1058.3462550935776</v>
      </c>
      <c r="I8" s="17">
        <v>763.25</v>
      </c>
      <c r="J8" s="17">
        <v>555.15</v>
      </c>
      <c r="K8" s="17">
        <v>439.5</v>
      </c>
      <c r="L8" s="17">
        <v>844.27</v>
      </c>
      <c r="M8" s="17">
        <v>714.11</v>
      </c>
      <c r="N8" s="17">
        <v>737.03836999999999</v>
      </c>
      <c r="O8" s="17">
        <v>650.94438000000002</v>
      </c>
      <c r="P8" s="17">
        <v>1055.7</v>
      </c>
      <c r="Q8" s="17">
        <v>1236.5501200000001</v>
      </c>
      <c r="R8" s="17">
        <v>1604.53</v>
      </c>
      <c r="S8" s="17">
        <v>1673.2010600000001</v>
      </c>
      <c r="T8" s="17">
        <v>1547.82943</v>
      </c>
      <c r="U8" s="17">
        <v>1326.9911</v>
      </c>
      <c r="V8" s="17">
        <v>1090.9149500000001</v>
      </c>
    </row>
    <row r="9" spans="1:22" s="33" customFormat="1" ht="20.100000000000001" customHeight="1" x14ac:dyDescent="0.2">
      <c r="A9" s="31" t="s">
        <v>15</v>
      </c>
      <c r="B9" s="32">
        <v>18317.346411356724</v>
      </c>
      <c r="C9" s="17">
        <v>20684.378493382857</v>
      </c>
      <c r="D9" s="17">
        <v>21799.53241258279</v>
      </c>
      <c r="E9" s="17">
        <v>24028.560095200319</v>
      </c>
      <c r="F9" s="17">
        <v>26002.740615195991</v>
      </c>
      <c r="G9" s="17">
        <v>28998.281105381462</v>
      </c>
      <c r="H9" s="17">
        <v>30795.637854146382</v>
      </c>
      <c r="I9" s="17">
        <v>14388.64</v>
      </c>
      <c r="J9" s="17">
        <v>4294.3999999999996</v>
      </c>
      <c r="K9" s="17">
        <v>4671.6000000000004</v>
      </c>
      <c r="L9" s="48">
        <v>4874.01</v>
      </c>
      <c r="M9" s="48">
        <v>5294.91</v>
      </c>
      <c r="N9" s="48">
        <v>5967.7145700000001</v>
      </c>
      <c r="O9" s="48">
        <v>6796.39</v>
      </c>
      <c r="P9" s="48">
        <v>7438.86</v>
      </c>
      <c r="Q9" s="48">
        <v>8357.4786800000002</v>
      </c>
      <c r="R9" s="48">
        <v>8153.54</v>
      </c>
      <c r="S9" s="48">
        <v>8929.7936000000009</v>
      </c>
      <c r="T9" s="48">
        <v>15598.045469999999</v>
      </c>
      <c r="U9" s="48">
        <v>13040.61426</v>
      </c>
      <c r="V9" s="48">
        <v>13185.505289999999</v>
      </c>
    </row>
    <row r="10" spans="1:22" s="33" customFormat="1" ht="20.100000000000001" customHeight="1" x14ac:dyDescent="0.2">
      <c r="A10" s="34" t="s">
        <v>29</v>
      </c>
      <c r="B10" s="32">
        <v>43.441154904859786</v>
      </c>
      <c r="C10" s="17">
        <v>161.94271152621013</v>
      </c>
      <c r="D10" s="17">
        <v>164.7975190220331</v>
      </c>
      <c r="E10" s="17">
        <v>178.57271645450939</v>
      </c>
      <c r="F10" s="17">
        <v>127.90138593391271</v>
      </c>
      <c r="G10" s="17">
        <v>124.21718173404012</v>
      </c>
      <c r="H10" s="17">
        <v>215.81743656317238</v>
      </c>
      <c r="I10" s="17">
        <v>395.52</v>
      </c>
      <c r="J10" s="17">
        <v>484.17</v>
      </c>
      <c r="K10" s="17">
        <v>635.03</v>
      </c>
      <c r="L10" s="17">
        <v>1064.08</v>
      </c>
      <c r="M10" s="17">
        <v>1299.8599999999999</v>
      </c>
      <c r="N10" s="17">
        <v>1980.9722200000001</v>
      </c>
      <c r="O10" s="17">
        <v>1916.6207199999999</v>
      </c>
      <c r="P10" s="17">
        <v>2715.07</v>
      </c>
      <c r="Q10" s="17">
        <v>2463.9140699999998</v>
      </c>
      <c r="R10" s="17">
        <v>3157.09</v>
      </c>
      <c r="S10" s="17">
        <v>2933.8193900000001</v>
      </c>
      <c r="T10" s="17">
        <v>2655.7277399999998</v>
      </c>
      <c r="U10" s="17">
        <v>2475.6524399999998</v>
      </c>
      <c r="V10" s="17">
        <v>2150.9223200000001</v>
      </c>
    </row>
    <row r="11" spans="1:22" s="33" customFormat="1" ht="20.100000000000001" customHeight="1" x14ac:dyDescent="0.2">
      <c r="A11" s="35" t="s">
        <v>16</v>
      </c>
      <c r="B11" s="36">
        <f t="shared" ref="B11:K11" si="0">SUM(B7:B10)</f>
        <v>62510.529732068804</v>
      </c>
      <c r="C11" s="18">
        <f t="shared" si="0"/>
        <v>67551.278352746012</v>
      </c>
      <c r="D11" s="18">
        <f t="shared" si="0"/>
        <v>71745.531475003911</v>
      </c>
      <c r="E11" s="18">
        <f t="shared" si="0"/>
        <v>76419.085740386814</v>
      </c>
      <c r="F11" s="18">
        <f t="shared" si="0"/>
        <v>80831.72262089359</v>
      </c>
      <c r="G11" s="18">
        <f t="shared" si="0"/>
        <v>87183.747430673262</v>
      </c>
      <c r="H11" s="18">
        <f t="shared" si="0"/>
        <v>94089.791208394934</v>
      </c>
      <c r="I11" s="18">
        <f t="shared" si="0"/>
        <v>82762.39</v>
      </c>
      <c r="J11" s="18">
        <f t="shared" si="0"/>
        <v>77035.639999999985</v>
      </c>
      <c r="K11" s="18">
        <f t="shared" si="0"/>
        <v>82150.23000000001</v>
      </c>
      <c r="L11" s="18">
        <v>90002.36</v>
      </c>
      <c r="M11" s="18">
        <v>97478.28</v>
      </c>
      <c r="N11" s="18">
        <v>106043.26515999998</v>
      </c>
      <c r="O11" s="18">
        <v>113979.44510000001</v>
      </c>
      <c r="P11" s="18">
        <v>123646.23000000001</v>
      </c>
      <c r="Q11" s="18">
        <v>119434.57287</v>
      </c>
      <c r="R11" s="18">
        <v>123362.27999999998</v>
      </c>
      <c r="S11" s="18">
        <v>119859.77664000003</v>
      </c>
      <c r="T11" s="18">
        <v>125664.80838999999</v>
      </c>
      <c r="U11" s="18">
        <v>119683.17684</v>
      </c>
      <c r="V11" s="18">
        <v>126260.64325000001</v>
      </c>
    </row>
    <row r="12" spans="1:22" s="33" customFormat="1" ht="20.100000000000001" customHeight="1" x14ac:dyDescent="0.2">
      <c r="A12" s="37" t="s">
        <v>30</v>
      </c>
      <c r="B12" s="32">
        <v>2.4821799911050211</v>
      </c>
      <c r="C12" s="17">
        <v>2.4821799911050211</v>
      </c>
      <c r="D12" s="17">
        <v>29.551765172550574</v>
      </c>
      <c r="E12" s="17">
        <v>29.551765172550574</v>
      </c>
      <c r="F12" s="17">
        <v>24.07053478057048</v>
      </c>
      <c r="G12" s="17">
        <v>15.452021203707043</v>
      </c>
      <c r="H12" s="17">
        <v>17.291118243121417</v>
      </c>
      <c r="I12" s="17">
        <v>3.94</v>
      </c>
      <c r="J12" s="17">
        <v>6.27</v>
      </c>
      <c r="K12" s="17">
        <v>0.4</v>
      </c>
      <c r="L12" s="17">
        <v>0.42</v>
      </c>
      <c r="M12" s="17">
        <v>0.55000000000000004</v>
      </c>
      <c r="N12" s="17">
        <v>0.55984</v>
      </c>
      <c r="O12" s="17">
        <v>0.91069999999999995</v>
      </c>
      <c r="P12" s="17">
        <v>0.97</v>
      </c>
      <c r="Q12" s="17">
        <v>7.3336000000000006</v>
      </c>
      <c r="R12" s="17">
        <v>0.84</v>
      </c>
      <c r="S12" s="17">
        <v>0.81286999999999998</v>
      </c>
      <c r="T12" s="17">
        <v>0.63287000000000004</v>
      </c>
      <c r="U12" s="17">
        <v>0.32004000000000005</v>
      </c>
      <c r="V12" s="17">
        <v>0.30503999999999998</v>
      </c>
    </row>
    <row r="13" spans="1:22" s="33" customFormat="1" ht="20.100000000000001" customHeight="1" x14ac:dyDescent="0.2">
      <c r="A13" s="31" t="s">
        <v>18</v>
      </c>
      <c r="B13" s="32">
        <v>242.42424242424244</v>
      </c>
      <c r="C13" s="17">
        <v>204.41623694301202</v>
      </c>
      <c r="D13" s="17">
        <v>160.8067986489248</v>
      </c>
      <c r="E13" s="17">
        <v>247.04602550695373</v>
      </c>
      <c r="F13" s="17">
        <v>393.04388590386213</v>
      </c>
      <c r="G13" s="17">
        <v>462.53290541271502</v>
      </c>
      <c r="H13" s="17">
        <v>486.05050905725244</v>
      </c>
      <c r="I13" s="17">
        <v>517.58000000000004</v>
      </c>
      <c r="J13" s="17">
        <v>60.66</v>
      </c>
      <c r="K13" s="17">
        <v>70.95</v>
      </c>
      <c r="L13" s="17">
        <v>67.48</v>
      </c>
      <c r="M13" s="17">
        <v>99.26</v>
      </c>
      <c r="N13" s="17">
        <v>137.73159999999996</v>
      </c>
      <c r="O13" s="17">
        <v>133.30000000000001</v>
      </c>
      <c r="P13" s="17">
        <v>80.040000000000006</v>
      </c>
      <c r="Q13" s="17">
        <v>46.168469999999999</v>
      </c>
      <c r="R13" s="17">
        <v>42.49</v>
      </c>
      <c r="S13" s="17">
        <v>23.521179999999987</v>
      </c>
      <c r="T13" s="17">
        <v>20.016430000000014</v>
      </c>
      <c r="U13" s="17">
        <v>18.536179999999945</v>
      </c>
      <c r="V13" s="17">
        <v>18.536180000000002</v>
      </c>
    </row>
    <row r="14" spans="1:22" s="33" customFormat="1" ht="20.100000000000001" customHeight="1" x14ac:dyDescent="0.2">
      <c r="A14" s="38" t="s">
        <v>19</v>
      </c>
      <c r="B14" s="36">
        <f t="shared" ref="B14:K14" si="1">SUM(B12:B13)</f>
        <v>244.90642241534746</v>
      </c>
      <c r="C14" s="18">
        <f t="shared" si="1"/>
        <v>206.89841693411705</v>
      </c>
      <c r="D14" s="18">
        <f t="shared" si="1"/>
        <v>190.35856382147537</v>
      </c>
      <c r="E14" s="18">
        <f t="shared" si="1"/>
        <v>276.59779067950433</v>
      </c>
      <c r="F14" s="18">
        <f t="shared" si="1"/>
        <v>417.11442068443262</v>
      </c>
      <c r="G14" s="18">
        <f t="shared" si="1"/>
        <v>477.98492661642206</v>
      </c>
      <c r="H14" s="18">
        <f t="shared" si="1"/>
        <v>503.34162730037383</v>
      </c>
      <c r="I14" s="18">
        <f t="shared" si="1"/>
        <v>521.5200000000001</v>
      </c>
      <c r="J14" s="18">
        <f t="shared" si="1"/>
        <v>66.929999999999993</v>
      </c>
      <c r="K14" s="18">
        <f t="shared" si="1"/>
        <v>71.350000000000009</v>
      </c>
      <c r="L14" s="18">
        <v>67.900000000000006</v>
      </c>
      <c r="M14" s="18">
        <v>99.81</v>
      </c>
      <c r="N14" s="18">
        <v>138.29143999999997</v>
      </c>
      <c r="O14" s="18">
        <v>134.2107</v>
      </c>
      <c r="P14" s="18">
        <v>81.010000000000005</v>
      </c>
      <c r="Q14" s="18">
        <v>53.502070000000003</v>
      </c>
      <c r="R14" s="18">
        <v>43.330000000000005</v>
      </c>
      <c r="S14" s="18">
        <v>24.334049999999987</v>
      </c>
      <c r="T14" s="18">
        <v>20.649300000000014</v>
      </c>
      <c r="U14" s="18">
        <v>18.856219999999944</v>
      </c>
      <c r="V14" s="18">
        <v>18.84122</v>
      </c>
    </row>
    <row r="15" spans="1:22" s="41" customFormat="1" ht="20.100000000000001" customHeight="1" x14ac:dyDescent="0.2">
      <c r="A15" s="39" t="s">
        <v>20</v>
      </c>
      <c r="B15" s="40">
        <f t="shared" ref="B15:K15" si="2">SUM(B14,B11)</f>
        <v>62755.436154484152</v>
      </c>
      <c r="C15" s="19">
        <f t="shared" si="2"/>
        <v>67758.176769680125</v>
      </c>
      <c r="D15" s="19">
        <f t="shared" si="2"/>
        <v>71935.890038825382</v>
      </c>
      <c r="E15" s="19">
        <f t="shared" si="2"/>
        <v>76695.683531066315</v>
      </c>
      <c r="F15" s="19">
        <f t="shared" si="2"/>
        <v>81248.837041578023</v>
      </c>
      <c r="G15" s="19">
        <f t="shared" si="2"/>
        <v>87661.732357289686</v>
      </c>
      <c r="H15" s="19">
        <f t="shared" si="2"/>
        <v>94593.132835695302</v>
      </c>
      <c r="I15" s="19">
        <f t="shared" si="2"/>
        <v>83283.91</v>
      </c>
      <c r="J15" s="19">
        <f t="shared" si="2"/>
        <v>77102.569999999978</v>
      </c>
      <c r="K15" s="19">
        <f t="shared" si="2"/>
        <v>82221.580000000016</v>
      </c>
      <c r="L15" s="19">
        <v>90070.26</v>
      </c>
      <c r="M15" s="19">
        <v>97578.09</v>
      </c>
      <c r="N15" s="19">
        <v>106181.55659999998</v>
      </c>
      <c r="O15" s="19">
        <v>114113.65580000001</v>
      </c>
      <c r="P15" s="19">
        <v>123727.24</v>
      </c>
      <c r="Q15" s="19">
        <v>119488.07494000001</v>
      </c>
      <c r="R15" s="19">
        <v>123405.60999999999</v>
      </c>
      <c r="S15" s="19">
        <v>119884.11069000003</v>
      </c>
      <c r="T15" s="19">
        <v>125685.45769</v>
      </c>
      <c r="U15" s="19">
        <v>119702.03306</v>
      </c>
      <c r="V15" s="19">
        <v>126279.48447000001</v>
      </c>
    </row>
    <row r="16" spans="1:22" s="33" customFormat="1" ht="20.100000000000001" customHeight="1" x14ac:dyDescent="0.2">
      <c r="A16" s="31" t="s">
        <v>21</v>
      </c>
      <c r="B16" s="32">
        <v>43.723630593920163</v>
      </c>
      <c r="C16" s="17">
        <v>53.339824264060681</v>
      </c>
      <c r="D16" s="17">
        <v>59.500198333994447</v>
      </c>
      <c r="E16" s="17">
        <v>79.934609883043052</v>
      </c>
      <c r="F16" s="17">
        <v>158.75133725193226</v>
      </c>
      <c r="G16" s="17">
        <v>70.919428317286318</v>
      </c>
      <c r="H16" s="17">
        <v>125.65961078456121</v>
      </c>
      <c r="I16" s="17">
        <v>133.06</v>
      </c>
      <c r="J16" s="17">
        <v>200.38</v>
      </c>
      <c r="K16" s="17">
        <v>208.03</v>
      </c>
      <c r="L16" s="17">
        <v>242.02</v>
      </c>
      <c r="M16" s="17">
        <v>313.3</v>
      </c>
      <c r="N16" s="17">
        <v>632.15786000000003</v>
      </c>
      <c r="O16" s="17">
        <v>916.21605</v>
      </c>
      <c r="P16" s="17">
        <v>1317.61</v>
      </c>
      <c r="Q16" s="17">
        <v>1094.59204</v>
      </c>
      <c r="R16" s="17">
        <v>1006.75</v>
      </c>
      <c r="S16" s="17">
        <v>814.18726000000004</v>
      </c>
      <c r="T16" s="17">
        <v>2554.3040700000001</v>
      </c>
      <c r="U16" s="17">
        <v>12127.115699999998</v>
      </c>
      <c r="V16" s="17">
        <v>9835.3831900000005</v>
      </c>
    </row>
    <row r="17" spans="1:22" s="33" customFormat="1" ht="20.100000000000001" customHeight="1" x14ac:dyDescent="0.2">
      <c r="A17" s="31" t="s">
        <v>22</v>
      </c>
      <c r="B17" s="32">
        <v>2670.5612251030739</v>
      </c>
      <c r="C17" s="17">
        <v>1661.798468621158</v>
      </c>
      <c r="D17" s="17">
        <v>935.24695587369138</v>
      </c>
      <c r="E17" s="17">
        <v>753.92761410214803</v>
      </c>
      <c r="F17" s="17">
        <v>529.49166396211217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6.2535600000000002</v>
      </c>
      <c r="R17" s="17">
        <v>6.25</v>
      </c>
      <c r="S17" s="17">
        <v>0</v>
      </c>
      <c r="T17" s="17">
        <v>0</v>
      </c>
      <c r="U17" s="17">
        <v>2.2999999999999998</v>
      </c>
      <c r="V17" s="17">
        <v>1.6369499999999999</v>
      </c>
    </row>
    <row r="18" spans="1:22" s="33" customFormat="1" ht="20.100000000000001" customHeight="1" x14ac:dyDescent="0.2">
      <c r="A18" s="38" t="s">
        <v>23</v>
      </c>
      <c r="B18" s="36">
        <f t="shared" ref="B18:K18" si="3">SUM(B16:B17)</f>
        <v>2714.2848556969939</v>
      </c>
      <c r="C18" s="18">
        <f t="shared" si="3"/>
        <v>1715.1382928852188</v>
      </c>
      <c r="D18" s="18">
        <f t="shared" si="3"/>
        <v>994.74715420768587</v>
      </c>
      <c r="E18" s="18">
        <f t="shared" si="3"/>
        <v>833.86222398519112</v>
      </c>
      <c r="F18" s="18">
        <f t="shared" si="3"/>
        <v>688.2430012140444</v>
      </c>
      <c r="G18" s="18">
        <f t="shared" si="3"/>
        <v>70.919428317286318</v>
      </c>
      <c r="H18" s="18">
        <f t="shared" si="3"/>
        <v>125.65961078456121</v>
      </c>
      <c r="I18" s="18">
        <f t="shared" si="3"/>
        <v>133.06</v>
      </c>
      <c r="J18" s="18">
        <f t="shared" si="3"/>
        <v>200.38</v>
      </c>
      <c r="K18" s="18">
        <f t="shared" si="3"/>
        <v>208.03</v>
      </c>
      <c r="L18" s="18">
        <v>242.02</v>
      </c>
      <c r="M18" s="18">
        <v>313.3</v>
      </c>
      <c r="N18" s="18">
        <v>632.15786000000003</v>
      </c>
      <c r="O18" s="18">
        <v>916.21605</v>
      </c>
      <c r="P18" s="18">
        <v>1317.61</v>
      </c>
      <c r="Q18" s="18">
        <v>1100.8456000000001</v>
      </c>
      <c r="R18" s="18">
        <v>1013</v>
      </c>
      <c r="S18" s="18">
        <v>814.18726000000004</v>
      </c>
      <c r="T18" s="18">
        <v>2554.3040700000001</v>
      </c>
      <c r="U18" s="18">
        <v>12129.415699999998</v>
      </c>
      <c r="V18" s="18">
        <v>9837.0201400000005</v>
      </c>
    </row>
    <row r="19" spans="1:22" s="43" customFormat="1" ht="23.1" customHeight="1" x14ac:dyDescent="0.25">
      <c r="A19" s="42" t="s">
        <v>24</v>
      </c>
      <c r="B19" s="40">
        <f t="shared" ref="B19:K19" si="4">SUM(B18,B15)</f>
        <v>65469.721010181143</v>
      </c>
      <c r="C19" s="19">
        <f t="shared" si="4"/>
        <v>69473.315062565351</v>
      </c>
      <c r="D19" s="19">
        <f t="shared" si="4"/>
        <v>72930.637193033064</v>
      </c>
      <c r="E19" s="19">
        <f t="shared" si="4"/>
        <v>77529.545755051513</v>
      </c>
      <c r="F19" s="19">
        <f t="shared" si="4"/>
        <v>81937.080042792062</v>
      </c>
      <c r="G19" s="19">
        <f t="shared" si="4"/>
        <v>87732.651785606969</v>
      </c>
      <c r="H19" s="19">
        <f t="shared" si="4"/>
        <v>94718.792446479856</v>
      </c>
      <c r="I19" s="19">
        <f t="shared" si="4"/>
        <v>83416.97</v>
      </c>
      <c r="J19" s="19">
        <f t="shared" si="4"/>
        <v>77302.949999999983</v>
      </c>
      <c r="K19" s="19">
        <f t="shared" si="4"/>
        <v>82429.610000000015</v>
      </c>
      <c r="L19" s="19">
        <v>90312.28</v>
      </c>
      <c r="M19" s="19">
        <v>97891.39</v>
      </c>
      <c r="N19" s="19">
        <v>106813.71445999999</v>
      </c>
      <c r="O19" s="19">
        <v>115029.87185000001</v>
      </c>
      <c r="P19" s="19">
        <v>125044.85</v>
      </c>
      <c r="Q19" s="19">
        <v>120588.92054000001</v>
      </c>
      <c r="R19" s="19">
        <v>124418.60999999999</v>
      </c>
      <c r="S19" s="19">
        <v>120698.29795000004</v>
      </c>
      <c r="T19" s="19">
        <v>128239.76175999999</v>
      </c>
      <c r="U19" s="19">
        <v>131831.44876</v>
      </c>
      <c r="V19" s="19">
        <v>136116.50461</v>
      </c>
    </row>
    <row r="20" spans="1:22" s="43" customFormat="1" ht="23.1" customHeight="1" x14ac:dyDescent="0.25">
      <c r="A20" s="3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2"/>
      <c r="V20" s="52"/>
    </row>
    <row r="21" spans="1:22" ht="14.25" x14ac:dyDescent="0.2">
      <c r="A21" s="44" t="s">
        <v>25</v>
      </c>
      <c r="B21" s="45"/>
      <c r="T21" s="52"/>
      <c r="U21" s="52"/>
      <c r="V21" s="52"/>
    </row>
    <row r="22" spans="1:22" x14ac:dyDescent="0.15">
      <c r="A22" s="46" t="s">
        <v>27</v>
      </c>
      <c r="S22" s="17"/>
      <c r="T22" s="53"/>
      <c r="U22" s="53"/>
      <c r="V22" s="53"/>
    </row>
    <row r="23" spans="1:22" x14ac:dyDescent="0.2">
      <c r="S23" s="17"/>
      <c r="T23" s="47"/>
      <c r="U23" s="47"/>
      <c r="V23" s="47"/>
    </row>
    <row r="24" spans="1:22" x14ac:dyDescent="0.2">
      <c r="A24" s="31" t="s">
        <v>34</v>
      </c>
      <c r="S24" s="17">
        <v>4090.3491899999999</v>
      </c>
      <c r="T24" s="17">
        <v>3210.4441900000002</v>
      </c>
      <c r="U24" s="17">
        <v>3149.4428200000002</v>
      </c>
      <c r="V24" s="17">
        <v>3337.65</v>
      </c>
    </row>
    <row r="25" spans="1:22" x14ac:dyDescent="0.2">
      <c r="A25" s="31" t="s">
        <v>35</v>
      </c>
      <c r="S25" s="17">
        <v>150.3468</v>
      </c>
      <c r="T25" s="17">
        <v>391.09658999999999</v>
      </c>
      <c r="U25" s="17">
        <v>603.26278000000002</v>
      </c>
      <c r="V25" s="17">
        <v>754.05</v>
      </c>
    </row>
    <row r="26" spans="1:22" x14ac:dyDescent="0.2">
      <c r="A26" s="31"/>
      <c r="S26" s="17"/>
    </row>
    <row r="27" spans="1:22" x14ac:dyDescent="0.2">
      <c r="A27" s="31"/>
      <c r="S27" s="17"/>
    </row>
    <row r="28" spans="1:22" x14ac:dyDescent="0.2">
      <c r="A28" s="31"/>
      <c r="S28" s="17"/>
    </row>
    <row r="29" spans="1:22" x14ac:dyDescent="0.2">
      <c r="A29" s="31"/>
      <c r="S29" s="17"/>
    </row>
    <row r="30" spans="1:22" x14ac:dyDescent="0.2">
      <c r="A30" s="31"/>
    </row>
    <row r="31" spans="1:22" x14ac:dyDescent="0.2">
      <c r="A31" s="31"/>
    </row>
    <row r="32" spans="1:22" x14ac:dyDescent="0.2">
      <c r="A32" s="31"/>
    </row>
    <row r="33" spans="1:1" x14ac:dyDescent="0.2">
      <c r="A33" s="31"/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92FF99-1BEA-4F30-95AD-943C88CA4F63}"/>
</file>

<file path=customXml/itemProps2.xml><?xml version="1.0" encoding="utf-8"?>
<ds:datastoreItem xmlns:ds="http://schemas.openxmlformats.org/officeDocument/2006/customXml" ds:itemID="{D0D6C883-B44F-41EC-8021-6A6CBFA409AF}"/>
</file>

<file path=customXml/itemProps3.xml><?xml version="1.0" encoding="utf-8"?>
<ds:datastoreItem xmlns:ds="http://schemas.openxmlformats.org/officeDocument/2006/customXml" ds:itemID="{D2B41ED3-5532-4589-BAC5-BCFC4625A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Presupuesto de la Seguridad Social</dc:title>
  <dc:creator>JIQ</dc:creator>
  <cp:lastModifiedBy>Medrano Perales, Mónica</cp:lastModifiedBy>
  <cp:lastPrinted>2014-02-10T16:34:17Z</cp:lastPrinted>
  <dcterms:created xsi:type="dcterms:W3CDTF">2003-06-18T15:58:15Z</dcterms:created>
  <dcterms:modified xsi:type="dcterms:W3CDTF">2015-02-24T16:14:12Z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8;#Política Presupuestaria|90a7129a-3f98-49be-998d-0ae5ea8d16a8</vt:lpwstr>
  </property>
  <property fmtid="{D5CDD505-2E9C-101B-9397-08002B2CF9AE}" pid="4" name="Order">
    <vt:r8>13900</vt:r8>
  </property>
</Properties>
</file>