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1580" windowHeight="6030" activeTab="2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'31'!$A$1:$V$22</definedName>
    <definedName name="_xlnm.Print_Area" localSheetId="2">'32'!$A$1:$V$22</definedName>
    <definedName name="_xlnm.Print_Area" localSheetId="0">Estadística!$A$1:$T$33</definedName>
  </definedNames>
  <calcPr calcId="145621"/>
</workbook>
</file>

<file path=xl/calcChain.xml><?xml version="1.0" encoding="utf-8"?>
<calcChain xmlns="http://schemas.openxmlformats.org/spreadsheetml/2006/main">
  <c r="T24" i="12" l="1"/>
  <c r="D11" i="12" l="1"/>
  <c r="D14" i="12"/>
  <c r="D15" i="12" s="1"/>
  <c r="D18" i="12"/>
  <c r="C14" i="12"/>
  <c r="E14" i="12"/>
  <c r="F14" i="12"/>
  <c r="G14" i="12"/>
  <c r="H14" i="12"/>
  <c r="I14" i="12"/>
  <c r="J14" i="12"/>
  <c r="K14" i="12"/>
  <c r="C11" i="12"/>
  <c r="C15" i="12"/>
  <c r="E11" i="12"/>
  <c r="E15" i="12"/>
  <c r="F11" i="12"/>
  <c r="F15" i="12"/>
  <c r="F19" i="12" s="1"/>
  <c r="G11" i="12"/>
  <c r="G15" i="12"/>
  <c r="H11" i="12"/>
  <c r="H15" i="12"/>
  <c r="H19" i="12" s="1"/>
  <c r="I11" i="12"/>
  <c r="I15" i="12"/>
  <c r="J11" i="12"/>
  <c r="J15" i="12"/>
  <c r="J19" i="12" s="1"/>
  <c r="K11" i="12"/>
  <c r="K15" i="12"/>
  <c r="C18" i="12"/>
  <c r="E18" i="12"/>
  <c r="E19" i="12" s="1"/>
  <c r="F18" i="12"/>
  <c r="G18" i="12"/>
  <c r="H18" i="12"/>
  <c r="I18" i="12"/>
  <c r="I19" i="12" s="1"/>
  <c r="J18" i="12"/>
  <c r="K18" i="12"/>
  <c r="G19" i="12"/>
  <c r="K19" i="12"/>
  <c r="B11" i="12"/>
  <c r="B14" i="12"/>
  <c r="B15" i="12" s="1"/>
  <c r="B18" i="12"/>
  <c r="J18" i="14"/>
  <c r="C18" i="14"/>
  <c r="D18" i="14"/>
  <c r="E18" i="14"/>
  <c r="F18" i="14"/>
  <c r="G18" i="14"/>
  <c r="H18" i="14"/>
  <c r="I18" i="14"/>
  <c r="K18" i="14"/>
  <c r="C11" i="14"/>
  <c r="C14" i="14"/>
  <c r="C15" i="14" s="1"/>
  <c r="C19" i="14" s="1"/>
  <c r="D11" i="14"/>
  <c r="D14" i="14"/>
  <c r="D15" i="14" s="1"/>
  <c r="D19" i="14" s="1"/>
  <c r="E11" i="14"/>
  <c r="E14" i="14"/>
  <c r="E15" i="14" s="1"/>
  <c r="E19" i="14" s="1"/>
  <c r="F11" i="14"/>
  <c r="F14" i="14"/>
  <c r="F15" i="14" s="1"/>
  <c r="F19" i="14" s="1"/>
  <c r="G11" i="14"/>
  <c r="G14" i="14"/>
  <c r="G15" i="14" s="1"/>
  <c r="G19" i="14" s="1"/>
  <c r="H11" i="14"/>
  <c r="H14" i="14"/>
  <c r="H15" i="14" s="1"/>
  <c r="H19" i="14" s="1"/>
  <c r="I11" i="14"/>
  <c r="I14" i="14"/>
  <c r="I15" i="14" s="1"/>
  <c r="I19" i="14" s="1"/>
  <c r="J11" i="14"/>
  <c r="J14" i="14"/>
  <c r="J15" i="14" s="1"/>
  <c r="J19" i="14" s="1"/>
  <c r="K11" i="14"/>
  <c r="K14" i="14"/>
  <c r="K15" i="14" s="1"/>
  <c r="K19" i="14" s="1"/>
  <c r="B18" i="14"/>
  <c r="B14" i="14"/>
  <c r="B11" i="14"/>
  <c r="B15" i="14"/>
  <c r="B19" i="14" s="1"/>
  <c r="D19" i="12" l="1"/>
  <c r="C19" i="12"/>
  <c r="B19" i="12"/>
</calcChain>
</file>

<file path=xl/sharedStrings.xml><?xml version="1.0" encoding="utf-8"?>
<sst xmlns="http://schemas.openxmlformats.org/spreadsheetml/2006/main" count="67" uniqueCount="39">
  <si>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</si>
  <si>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</si>
  <si>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</si>
  <si>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</si>
  <si>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</si>
  <si>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</si>
  <si>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</si>
  <si>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</si>
  <si>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</si>
  <si>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</si>
  <si>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</si>
  <si>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</si>
  <si>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</si>
  <si>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</si>
  <si>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</si>
  <si>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</si>
  <si>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</si>
  <si>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</si>
  <si>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</si>
  <si>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</si>
  <si>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</si>
  <si>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</si>
  <si>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</si>
  <si>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</si>
  <si>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</si>
  <si>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</si>
  <si>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</si>
  <si>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</si>
  <si>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</si>
  <si>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</si>
  <si>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</si>
  <si>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</si>
  <si>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</si>
  <si>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</si>
  <si>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</si>
  <si>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</si>
  <si>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</si>
  <si>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</si>
  <si>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>10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</si>
</sst>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61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3857625" cy="7429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857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2006-2015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2015</a:t>
          </a:r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9" activePane="bottomRight" state="frozen"/>
      <selection activeCell="T33" sqref="A1:T33"/>
      <selection pane="topRight" activeCell="T33" sqref="A1:T33"/>
      <selection pane="bottomLeft" activeCell="T33" sqref="A1:T33"/>
      <selection pane="bottomRight" activeCell="O27" sqref="O27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38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V24"/>
  <sheetViews>
    <sheetView showGridLines="0" zoomScaleNormal="100" workbookViewId="0">
      <pane xSplit="8" ySplit="6" topLeftCell="L13" activePane="bottomRight" state="frozen"/>
      <selection activeCell="R32" sqref="R32"/>
      <selection pane="topRight" activeCell="R32" sqref="R32"/>
      <selection pane="bottomLeft" activeCell="R32" sqref="R32"/>
      <selection pane="bottomRight" activeCell="V9" sqref="V9"/>
    </sheetView>
  </sheetViews>
  <sheetFormatPr baseColWidth="10" defaultColWidth="11.42578125" defaultRowHeight="12.75" x14ac:dyDescent="0.2"/>
  <cols>
    <col min="1" max="1" width="36.28515625" style="3" customWidth="1"/>
    <col min="2" max="12" width="9.7109375" style="2" hidden="1" customWidth="1"/>
    <col min="13" max="22" width="9.7109375" style="2" customWidth="1"/>
    <col min="23" max="16384" width="11.42578125" style="2"/>
  </cols>
  <sheetData>
    <row r="1" spans="1:22" ht="24.95" customHeight="1" x14ac:dyDescent="0.2">
      <c r="A1" s="58" t="s">
        <v>36</v>
      </c>
    </row>
    <row r="2" spans="1:22" ht="24.95" customHeight="1" x14ac:dyDescent="0.2">
      <c r="A2" s="58" t="s">
        <v>37</v>
      </c>
    </row>
    <row r="3" spans="1:22" ht="24.95" customHeight="1" x14ac:dyDescent="0.2">
      <c r="A3" s="2"/>
      <c r="T3" s="3"/>
      <c r="U3" s="3"/>
      <c r="V3" s="3"/>
    </row>
    <row r="4" spans="1:22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</row>
    <row r="7" spans="1:22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</row>
    <row r="8" spans="1:22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</row>
    <row r="9" spans="1:22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</row>
    <row r="10" spans="1:22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v>115664.30257</v>
      </c>
      <c r="T10" s="17">
        <v>121697.2893</v>
      </c>
      <c r="U10" s="17">
        <v>125318.8766</v>
      </c>
      <c r="V10" s="17">
        <v>128615.01483</v>
      </c>
    </row>
    <row r="11" spans="1:22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v>83684.767000000007</v>
      </c>
      <c r="M11" s="18">
        <v>90114</v>
      </c>
      <c r="N11" s="18">
        <v>97868.335500000001</v>
      </c>
      <c r="O11" s="18">
        <v>105501.90132999999</v>
      </c>
      <c r="P11" s="18">
        <v>113931.89</v>
      </c>
      <c r="Q11" s="18">
        <v>116091.05588</v>
      </c>
      <c r="R11" s="18">
        <v>118394.45000000001</v>
      </c>
      <c r="S11" s="18">
        <v>119579.29402</v>
      </c>
      <c r="T11" s="18">
        <v>125587.24364900001</v>
      </c>
      <c r="U11" s="18">
        <v>129236.50018</v>
      </c>
      <c r="V11" s="18">
        <v>132515.03737999999</v>
      </c>
    </row>
    <row r="12" spans="1:22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</row>
    <row r="13" spans="1:22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v>2.1030000000000086</v>
      </c>
      <c r="T13" s="17">
        <v>1.6030000000000086</v>
      </c>
      <c r="U13" s="17">
        <v>0</v>
      </c>
      <c r="V13" s="17">
        <v>0</v>
      </c>
    </row>
    <row r="14" spans="1:22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1">SUM(C12:C13)</f>
        <v>450.48261271982017</v>
      </c>
      <c r="D14" s="18">
        <f t="shared" si="1"/>
        <v>457.88708184582839</v>
      </c>
      <c r="E14" s="18">
        <f t="shared" si="1"/>
        <v>540.79670164557115</v>
      </c>
      <c r="F14" s="18">
        <f t="shared" si="1"/>
        <v>631.85003545971415</v>
      </c>
      <c r="G14" s="18">
        <f t="shared" si="1"/>
        <v>669.77990936737467</v>
      </c>
      <c r="H14" s="18">
        <f t="shared" si="1"/>
        <v>754.07786712824395</v>
      </c>
      <c r="I14" s="18">
        <f t="shared" si="1"/>
        <v>821.62</v>
      </c>
      <c r="J14" s="18">
        <f t="shared" si="1"/>
        <v>384.66</v>
      </c>
      <c r="K14" s="18">
        <f t="shared" si="1"/>
        <v>434.74267000000003</v>
      </c>
      <c r="L14" s="18">
        <v>446.5</v>
      </c>
      <c r="M14" s="18">
        <v>528.38</v>
      </c>
      <c r="N14" s="18">
        <v>561.34553000000005</v>
      </c>
      <c r="O14" s="18">
        <v>579.20453999999995</v>
      </c>
      <c r="P14" s="18">
        <v>545.48</v>
      </c>
      <c r="Q14" s="18">
        <v>517.12474999999995</v>
      </c>
      <c r="R14" s="18">
        <v>432.11</v>
      </c>
      <c r="S14" s="18">
        <v>284.81666999999999</v>
      </c>
      <c r="T14" s="18">
        <v>215.68428</v>
      </c>
      <c r="U14" s="18">
        <v>210.43860000000001</v>
      </c>
      <c r="V14" s="18">
        <v>208.83865</v>
      </c>
    </row>
    <row r="15" spans="1:22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2">SUM(C14,C11)</f>
        <v>70224.309737598116</v>
      </c>
      <c r="D15" s="19">
        <f t="shared" si="2"/>
        <v>72638.911927686218</v>
      </c>
      <c r="E15" s="19">
        <f t="shared" si="2"/>
        <v>77318.981164280645</v>
      </c>
      <c r="F15" s="19">
        <f t="shared" si="2"/>
        <v>81697.456516774255</v>
      </c>
      <c r="G15" s="19">
        <f t="shared" si="2"/>
        <v>86754.720950079922</v>
      </c>
      <c r="H15" s="19">
        <f t="shared" si="2"/>
        <v>92284.525140336336</v>
      </c>
      <c r="I15" s="19">
        <f t="shared" si="2"/>
        <v>79412.539999999994</v>
      </c>
      <c r="J15" s="19">
        <f t="shared" si="2"/>
        <v>73193.600000000006</v>
      </c>
      <c r="K15" s="19">
        <f t="shared" si="2"/>
        <v>78695.181339999996</v>
      </c>
      <c r="L15" s="19">
        <v>84131.267000000007</v>
      </c>
      <c r="M15" s="19">
        <v>90642.38</v>
      </c>
      <c r="N15" s="19">
        <v>98429.681030000007</v>
      </c>
      <c r="O15" s="19">
        <v>106081.10587</v>
      </c>
      <c r="P15" s="19">
        <v>114477.37</v>
      </c>
      <c r="Q15" s="19">
        <v>116608.18063</v>
      </c>
      <c r="R15" s="19">
        <v>118826.56000000001</v>
      </c>
      <c r="S15" s="19">
        <v>119864.11069</v>
      </c>
      <c r="T15" s="19">
        <v>125802.92792900001</v>
      </c>
      <c r="U15" s="19">
        <v>129446.93878</v>
      </c>
      <c r="V15" s="19">
        <v>132723.87602999998</v>
      </c>
    </row>
    <row r="16" spans="1:22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</row>
    <row r="17" spans="1:22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</row>
    <row r="18" spans="1:22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3">SUM(C16:C17)</f>
        <v>98.241438582573053</v>
      </c>
      <c r="D18" s="18">
        <f t="shared" si="3"/>
        <v>291.72526534684408</v>
      </c>
      <c r="E18" s="18">
        <f t="shared" si="3"/>
        <v>210.56459077085813</v>
      </c>
      <c r="F18" s="18">
        <f t="shared" si="3"/>
        <v>239.62352601781402</v>
      </c>
      <c r="G18" s="18">
        <f t="shared" si="3"/>
        <v>977.93083552702751</v>
      </c>
      <c r="H18" s="18">
        <f t="shared" si="3"/>
        <v>2434.2673061435457</v>
      </c>
      <c r="I18" s="18">
        <f t="shared" si="3"/>
        <v>4004.43</v>
      </c>
      <c r="J18" s="18">
        <f t="shared" si="3"/>
        <v>4109.3499999999995</v>
      </c>
      <c r="K18" s="18">
        <f t="shared" si="3"/>
        <v>3734.43568</v>
      </c>
      <c r="L18" s="18">
        <v>6181.01</v>
      </c>
      <c r="M18" s="18">
        <v>7249.0099999999993</v>
      </c>
      <c r="N18" s="18">
        <v>8384.0264299999999</v>
      </c>
      <c r="O18" s="18">
        <v>8948.7727799999993</v>
      </c>
      <c r="P18" s="18">
        <v>10567.48</v>
      </c>
      <c r="Q18" s="18">
        <v>3980.7399099999998</v>
      </c>
      <c r="R18" s="18">
        <v>5592.05</v>
      </c>
      <c r="S18" s="18">
        <v>834.18726000000004</v>
      </c>
      <c r="T18" s="18">
        <v>2436.83304</v>
      </c>
      <c r="U18" s="18">
        <v>2384.5099799999998</v>
      </c>
      <c r="V18" s="18">
        <v>3392.6285800000001</v>
      </c>
    </row>
    <row r="19" spans="1:22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4">SUM(C18,C15)</f>
        <v>70322.551176180685</v>
      </c>
      <c r="D19" s="19">
        <f t="shared" si="4"/>
        <v>72930.637193033064</v>
      </c>
      <c r="E19" s="19">
        <f t="shared" si="4"/>
        <v>77529.545755051498</v>
      </c>
      <c r="F19" s="19">
        <f t="shared" si="4"/>
        <v>81937.080042792062</v>
      </c>
      <c r="G19" s="19">
        <f t="shared" si="4"/>
        <v>87732.651785606955</v>
      </c>
      <c r="H19" s="19">
        <f t="shared" si="4"/>
        <v>94718.792446479885</v>
      </c>
      <c r="I19" s="19">
        <f t="shared" si="4"/>
        <v>83416.969999999987</v>
      </c>
      <c r="J19" s="19">
        <f t="shared" si="4"/>
        <v>77302.950000000012</v>
      </c>
      <c r="K19" s="19">
        <f t="shared" si="4"/>
        <v>82429.617019999991</v>
      </c>
      <c r="L19" s="19">
        <v>90312.277000000002</v>
      </c>
      <c r="M19" s="19">
        <v>97891.39</v>
      </c>
      <c r="N19" s="19">
        <v>106813.70746000001</v>
      </c>
      <c r="O19" s="19">
        <v>115029.87865</v>
      </c>
      <c r="P19" s="19">
        <v>125044.84999999999</v>
      </c>
      <c r="Q19" s="19">
        <v>120588.92054000001</v>
      </c>
      <c r="R19" s="19">
        <v>124418.61000000002</v>
      </c>
      <c r="S19" s="19">
        <v>120698.29795000001</v>
      </c>
      <c r="T19" s="19">
        <v>128239.76096900001</v>
      </c>
      <c r="U19" s="19">
        <v>131831.44876</v>
      </c>
      <c r="V19" s="19">
        <v>136116.50460999997</v>
      </c>
    </row>
    <row r="20" spans="1:22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2" ht="14.25" x14ac:dyDescent="0.2">
      <c r="A21" s="15" t="s">
        <v>25</v>
      </c>
      <c r="B21" s="16"/>
    </row>
    <row r="22" spans="1:22" x14ac:dyDescent="0.2">
      <c r="A22" s="20" t="s">
        <v>27</v>
      </c>
    </row>
    <row r="23" spans="1:22" x14ac:dyDescent="0.2">
      <c r="A23" s="31" t="s">
        <v>34</v>
      </c>
      <c r="T23" s="2">
        <v>3210.4441900000002</v>
      </c>
      <c r="U23" s="2">
        <v>3149.4428200000002</v>
      </c>
      <c r="V23" s="2">
        <v>3337.65</v>
      </c>
    </row>
    <row r="24" spans="1:22" x14ac:dyDescent="0.2">
      <c r="A24" s="31" t="s">
        <v>35</v>
      </c>
      <c r="T24" s="2">
        <f>391.09659</f>
        <v>391.09658999999999</v>
      </c>
      <c r="U24" s="2">
        <v>603.26278000000002</v>
      </c>
      <c r="V24" s="2">
        <v>754.05</v>
      </c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V33"/>
  <sheetViews>
    <sheetView showGridLines="0" tabSelected="1" zoomScaleNormal="100" workbookViewId="0">
      <pane xSplit="8" ySplit="6" topLeftCell="L7" activePane="bottomRight" state="frozen"/>
      <selection activeCell="R32" sqref="R32"/>
      <selection pane="topRight" activeCell="R32" sqref="R32"/>
      <selection pane="bottomLeft" activeCell="R32" sqref="R32"/>
      <selection pane="bottomRight" activeCell="U7" sqref="U7"/>
    </sheetView>
  </sheetViews>
  <sheetFormatPr baseColWidth="10" defaultColWidth="11.42578125" defaultRowHeight="12.75" x14ac:dyDescent="0.2"/>
  <cols>
    <col min="1" max="1" width="36.28515625" style="47" customWidth="1"/>
    <col min="2" max="12" width="9.7109375" style="25" hidden="1" customWidth="1"/>
    <col min="13" max="22" width="9.7109375" style="25" customWidth="1"/>
    <col min="23" max="16384" width="11.42578125" style="25"/>
  </cols>
  <sheetData>
    <row r="1" spans="1:22" ht="24.95" customHeight="1" x14ac:dyDescent="0.2">
      <c r="A1" s="59" t="s">
        <v>36</v>
      </c>
    </row>
    <row r="2" spans="1:22" ht="24.95" customHeight="1" x14ac:dyDescent="0.2">
      <c r="A2" s="59" t="s">
        <v>37</v>
      </c>
      <c r="T2" s="47"/>
      <c r="U2" s="47"/>
      <c r="V2" s="47"/>
    </row>
    <row r="3" spans="1:22" ht="24.95" customHeight="1" x14ac:dyDescent="0.2">
      <c r="A3" s="25"/>
      <c r="T3" s="47"/>
      <c r="U3" s="47"/>
      <c r="V3" s="47"/>
    </row>
    <row r="4" spans="1:22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5">
        <v>2015</v>
      </c>
    </row>
    <row r="7" spans="1:22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</row>
    <row r="8" spans="1:22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</row>
    <row r="9" spans="1:22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v>8929.7936000000009</v>
      </c>
      <c r="T9" s="48">
        <v>15598.045469999999</v>
      </c>
      <c r="U9" s="48">
        <v>13040.61426</v>
      </c>
      <c r="V9" s="48">
        <v>13185.505289999999</v>
      </c>
    </row>
    <row r="10" spans="1:22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</row>
    <row r="11" spans="1:22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v>90002.36</v>
      </c>
      <c r="M11" s="18">
        <v>97478.28</v>
      </c>
      <c r="N11" s="18">
        <v>106043.26515999998</v>
      </c>
      <c r="O11" s="18">
        <v>113979.44510000001</v>
      </c>
      <c r="P11" s="18">
        <v>123646.23000000001</v>
      </c>
      <c r="Q11" s="18">
        <v>119434.57287</v>
      </c>
      <c r="R11" s="18">
        <v>123362.27999999998</v>
      </c>
      <c r="S11" s="18">
        <v>119859.77664000003</v>
      </c>
      <c r="T11" s="18">
        <v>125664.80838999999</v>
      </c>
      <c r="U11" s="18">
        <v>119683.17684</v>
      </c>
      <c r="V11" s="18">
        <v>126260.64325000001</v>
      </c>
    </row>
    <row r="12" spans="1:22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</row>
    <row r="13" spans="1:22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v>23.521179999999987</v>
      </c>
      <c r="T13" s="17">
        <v>20.016430000000014</v>
      </c>
      <c r="U13" s="17">
        <v>18.536179999999945</v>
      </c>
      <c r="V13" s="17">
        <v>18.536180000000002</v>
      </c>
    </row>
    <row r="14" spans="1:22" s="33" customFormat="1" ht="20.100000000000001" customHeight="1" x14ac:dyDescent="0.2">
      <c r="A14" s="38" t="s">
        <v>19</v>
      </c>
      <c r="B14" s="36">
        <f t="shared" ref="B14:K14" si="1">SUM(B12:B13)</f>
        <v>244.90642241534746</v>
      </c>
      <c r="C14" s="18">
        <f t="shared" si="1"/>
        <v>206.89841693411705</v>
      </c>
      <c r="D14" s="18">
        <f t="shared" si="1"/>
        <v>190.35856382147537</v>
      </c>
      <c r="E14" s="18">
        <f t="shared" si="1"/>
        <v>276.59779067950433</v>
      </c>
      <c r="F14" s="18">
        <f t="shared" si="1"/>
        <v>417.11442068443262</v>
      </c>
      <c r="G14" s="18">
        <f t="shared" si="1"/>
        <v>477.98492661642206</v>
      </c>
      <c r="H14" s="18">
        <f t="shared" si="1"/>
        <v>503.34162730037383</v>
      </c>
      <c r="I14" s="18">
        <f t="shared" si="1"/>
        <v>521.5200000000001</v>
      </c>
      <c r="J14" s="18">
        <f t="shared" si="1"/>
        <v>66.929999999999993</v>
      </c>
      <c r="K14" s="18">
        <f t="shared" si="1"/>
        <v>71.350000000000009</v>
      </c>
      <c r="L14" s="18">
        <v>67.900000000000006</v>
      </c>
      <c r="M14" s="18">
        <v>99.81</v>
      </c>
      <c r="N14" s="18">
        <v>138.29143999999997</v>
      </c>
      <c r="O14" s="18">
        <v>134.2107</v>
      </c>
      <c r="P14" s="18">
        <v>81.010000000000005</v>
      </c>
      <c r="Q14" s="18">
        <v>53.502070000000003</v>
      </c>
      <c r="R14" s="18">
        <v>43.330000000000005</v>
      </c>
      <c r="S14" s="18">
        <v>24.334049999999987</v>
      </c>
      <c r="T14" s="18">
        <v>20.649300000000014</v>
      </c>
      <c r="U14" s="18">
        <v>18.856219999999944</v>
      </c>
      <c r="V14" s="18">
        <v>18.84122</v>
      </c>
    </row>
    <row r="15" spans="1:22" s="41" customFormat="1" ht="20.100000000000001" customHeight="1" x14ac:dyDescent="0.2">
      <c r="A15" s="39" t="s">
        <v>20</v>
      </c>
      <c r="B15" s="40">
        <f t="shared" ref="B15:K15" si="2">SUM(B14,B11)</f>
        <v>62755.436154484152</v>
      </c>
      <c r="C15" s="19">
        <f t="shared" si="2"/>
        <v>67758.176769680125</v>
      </c>
      <c r="D15" s="19">
        <f t="shared" si="2"/>
        <v>71935.890038825382</v>
      </c>
      <c r="E15" s="19">
        <f t="shared" si="2"/>
        <v>76695.683531066315</v>
      </c>
      <c r="F15" s="19">
        <f t="shared" si="2"/>
        <v>81248.837041578023</v>
      </c>
      <c r="G15" s="19">
        <f t="shared" si="2"/>
        <v>87661.732357289686</v>
      </c>
      <c r="H15" s="19">
        <f t="shared" si="2"/>
        <v>94593.132835695302</v>
      </c>
      <c r="I15" s="19">
        <f t="shared" si="2"/>
        <v>83283.91</v>
      </c>
      <c r="J15" s="19">
        <f t="shared" si="2"/>
        <v>77102.569999999978</v>
      </c>
      <c r="K15" s="19">
        <f t="shared" si="2"/>
        <v>82221.580000000016</v>
      </c>
      <c r="L15" s="19">
        <v>90070.26</v>
      </c>
      <c r="M15" s="19">
        <v>97578.09</v>
      </c>
      <c r="N15" s="19">
        <v>106181.55659999998</v>
      </c>
      <c r="O15" s="19">
        <v>114113.65580000001</v>
      </c>
      <c r="P15" s="19">
        <v>123727.24</v>
      </c>
      <c r="Q15" s="19">
        <v>119488.07494000001</v>
      </c>
      <c r="R15" s="19">
        <v>123405.60999999999</v>
      </c>
      <c r="S15" s="19">
        <v>119884.11069000003</v>
      </c>
      <c r="T15" s="19">
        <v>125685.45769</v>
      </c>
      <c r="U15" s="19">
        <v>119702.03306</v>
      </c>
      <c r="V15" s="19">
        <v>126279.48447000001</v>
      </c>
    </row>
    <row r="16" spans="1:22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</row>
    <row r="17" spans="1:22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</row>
    <row r="18" spans="1:22" s="33" customFormat="1" ht="20.100000000000001" customHeight="1" x14ac:dyDescent="0.2">
      <c r="A18" s="38" t="s">
        <v>23</v>
      </c>
      <c r="B18" s="36">
        <f t="shared" ref="B18:K18" si="3">SUM(B16:B17)</f>
        <v>2714.2848556969939</v>
      </c>
      <c r="C18" s="18">
        <f t="shared" si="3"/>
        <v>1715.1382928852188</v>
      </c>
      <c r="D18" s="18">
        <f t="shared" si="3"/>
        <v>994.74715420768587</v>
      </c>
      <c r="E18" s="18">
        <f t="shared" si="3"/>
        <v>833.86222398519112</v>
      </c>
      <c r="F18" s="18">
        <f t="shared" si="3"/>
        <v>688.2430012140444</v>
      </c>
      <c r="G18" s="18">
        <f t="shared" si="3"/>
        <v>70.919428317286318</v>
      </c>
      <c r="H18" s="18">
        <f t="shared" si="3"/>
        <v>125.65961078456121</v>
      </c>
      <c r="I18" s="18">
        <f t="shared" si="3"/>
        <v>133.06</v>
      </c>
      <c r="J18" s="18">
        <f t="shared" si="3"/>
        <v>200.38</v>
      </c>
      <c r="K18" s="18">
        <f t="shared" si="3"/>
        <v>208.03</v>
      </c>
      <c r="L18" s="18">
        <v>242.02</v>
      </c>
      <c r="M18" s="18">
        <v>313.3</v>
      </c>
      <c r="N18" s="18">
        <v>632.15786000000003</v>
      </c>
      <c r="O18" s="18">
        <v>916.21605</v>
      </c>
      <c r="P18" s="18">
        <v>1317.61</v>
      </c>
      <c r="Q18" s="18">
        <v>1100.8456000000001</v>
      </c>
      <c r="R18" s="18">
        <v>1013</v>
      </c>
      <c r="S18" s="18">
        <v>814.18726000000004</v>
      </c>
      <c r="T18" s="18">
        <v>2554.3040700000001</v>
      </c>
      <c r="U18" s="18">
        <v>12129.415699999998</v>
      </c>
      <c r="V18" s="18">
        <v>9837.0201400000005</v>
      </c>
    </row>
    <row r="19" spans="1:22" s="43" customFormat="1" ht="23.1" customHeight="1" x14ac:dyDescent="0.25">
      <c r="A19" s="42" t="s">
        <v>24</v>
      </c>
      <c r="B19" s="40">
        <f t="shared" ref="B19:K19" si="4">SUM(B18,B15)</f>
        <v>65469.721010181143</v>
      </c>
      <c r="C19" s="19">
        <f t="shared" si="4"/>
        <v>69473.315062565351</v>
      </c>
      <c r="D19" s="19">
        <f t="shared" si="4"/>
        <v>72930.637193033064</v>
      </c>
      <c r="E19" s="19">
        <f t="shared" si="4"/>
        <v>77529.545755051513</v>
      </c>
      <c r="F19" s="19">
        <f t="shared" si="4"/>
        <v>81937.080042792062</v>
      </c>
      <c r="G19" s="19">
        <f t="shared" si="4"/>
        <v>87732.651785606969</v>
      </c>
      <c r="H19" s="19">
        <f t="shared" si="4"/>
        <v>94718.792446479856</v>
      </c>
      <c r="I19" s="19">
        <f t="shared" si="4"/>
        <v>83416.97</v>
      </c>
      <c r="J19" s="19">
        <f t="shared" si="4"/>
        <v>77302.949999999983</v>
      </c>
      <c r="K19" s="19">
        <f t="shared" si="4"/>
        <v>82429.610000000015</v>
      </c>
      <c r="L19" s="19">
        <v>90312.28</v>
      </c>
      <c r="M19" s="19">
        <v>97891.39</v>
      </c>
      <c r="N19" s="19">
        <v>106813.71445999999</v>
      </c>
      <c r="O19" s="19">
        <v>115029.87185000001</v>
      </c>
      <c r="P19" s="19">
        <v>125044.85</v>
      </c>
      <c r="Q19" s="19">
        <v>120588.92054000001</v>
      </c>
      <c r="R19" s="19">
        <v>124418.60999999999</v>
      </c>
      <c r="S19" s="19">
        <v>120698.29795000004</v>
      </c>
      <c r="T19" s="19">
        <v>128239.76175999999</v>
      </c>
      <c r="U19" s="19">
        <v>131831.44876</v>
      </c>
      <c r="V19" s="19">
        <v>136116.50461</v>
      </c>
    </row>
    <row r="20" spans="1:22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22" ht="14.25" x14ac:dyDescent="0.2">
      <c r="A21" s="44" t="s">
        <v>25</v>
      </c>
      <c r="B21" s="45"/>
      <c r="T21" s="52"/>
      <c r="U21" s="52"/>
      <c r="V21" s="52"/>
    </row>
    <row r="22" spans="1:22" x14ac:dyDescent="0.15">
      <c r="A22" s="46" t="s">
        <v>27</v>
      </c>
      <c r="S22" s="17"/>
      <c r="T22" s="53"/>
      <c r="U22" s="53"/>
      <c r="V22" s="53"/>
    </row>
    <row r="23" spans="1:22" x14ac:dyDescent="0.2">
      <c r="S23" s="17"/>
      <c r="T23" s="47"/>
      <c r="U23" s="47"/>
      <c r="V23" s="47"/>
    </row>
    <row r="24" spans="1:22" x14ac:dyDescent="0.2">
      <c r="A24" s="31" t="s">
        <v>34</v>
      </c>
      <c r="S24" s="17">
        <v>4090.3491899999999</v>
      </c>
      <c r="T24" s="17">
        <v>3210.4441900000002</v>
      </c>
      <c r="U24" s="17">
        <v>3149.4428200000002</v>
      </c>
      <c r="V24" s="17">
        <v>3337.65</v>
      </c>
    </row>
    <row r="25" spans="1:22" x14ac:dyDescent="0.2">
      <c r="A25" s="31" t="s">
        <v>35</v>
      </c>
      <c r="S25" s="17">
        <v>150.3468</v>
      </c>
      <c r="T25" s="17">
        <v>391.09658999999999</v>
      </c>
      <c r="U25" s="17">
        <v>603.26278000000002</v>
      </c>
      <c r="V25" s="17">
        <v>754.05</v>
      </c>
    </row>
    <row r="26" spans="1:22" x14ac:dyDescent="0.2">
      <c r="A26" s="31"/>
      <c r="S26" s="17"/>
    </row>
    <row r="27" spans="1:22" x14ac:dyDescent="0.2">
      <c r="A27" s="31"/>
      <c r="S27" s="17"/>
    </row>
    <row r="28" spans="1:22" x14ac:dyDescent="0.2">
      <c r="A28" s="31"/>
      <c r="S28" s="17"/>
    </row>
    <row r="29" spans="1:22" x14ac:dyDescent="0.2">
      <c r="A29" s="31"/>
      <c r="S29" s="17"/>
    </row>
    <row r="30" spans="1:22" x14ac:dyDescent="0.2">
      <c r="A30" s="31"/>
    </row>
    <row r="31" spans="1:22" x14ac:dyDescent="0.2">
      <c r="A31" s="31"/>
    </row>
    <row r="32" spans="1:22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92FF99-1BEA-4F30-95AD-943C88CA4F63}"/>
</file>

<file path=customXml/itemProps2.xml><?xml version="1.0" encoding="utf-8"?>
<ds:datastoreItem xmlns:ds="http://schemas.openxmlformats.org/officeDocument/2006/customXml" ds:itemID="{D0D6C883-B44F-41EC-8021-6A6CBFA409AF}"/>
</file>

<file path=customXml/itemProps3.xml><?xml version="1.0" encoding="utf-8"?>
<ds:datastoreItem xmlns:ds="http://schemas.openxmlformats.org/officeDocument/2006/customXml" ds:itemID="{D2B41ED3-5532-4589-BAC5-BCFC4625A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Presupuesto de la Seguridad Social</dc:title>
  <dc:creator>JIQ</dc:creator>
  <cp:lastModifiedBy>Medrano Perales, Mónica</cp:lastModifiedBy>
  <cp:lastPrinted>2014-02-10T16:34:17Z</cp:lastPrinted>
  <dcterms:created xsi:type="dcterms:W3CDTF">2003-06-18T15:58:15Z</dcterms:created>
  <dcterms:modified xsi:type="dcterms:W3CDTF">2015-02-24T16:14:12Z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  <property fmtid="{D5CDD505-2E9C-101B-9397-08002B2CF9AE}" pid="4" name="Order">
    <vt:r8>13900</vt:r8>
  </property>
</Properties>
</file>